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Leitung\Soziales\Vorlagen 2024\ambulante Maßnahmen für Menschen mit Behinderung\"/>
    </mc:Choice>
  </mc:AlternateContent>
  <bookViews>
    <workbookView xWindow="0" yWindow="0" windowWidth="25200" windowHeight="12570"/>
  </bookViews>
  <sheets>
    <sheet name="Antrag" sheetId="1" r:id="rId1"/>
    <sheet name="Finanzierungsplan" sheetId="4" r:id="rId2"/>
    <sheet name="Aufgliederung Einzelanträge" sheetId="3" r:id="rId3"/>
    <sheet name="Erklärung, Unterschrift" sheetId="2" r:id="rId4"/>
  </sheets>
  <calcPr calcId="162913"/>
</workbook>
</file>

<file path=xl/calcChain.xml><?xml version="1.0" encoding="utf-8"?>
<calcChain xmlns="http://schemas.openxmlformats.org/spreadsheetml/2006/main">
  <c r="F59" i="4" l="1"/>
  <c r="F58" i="4"/>
  <c r="F57" i="4"/>
  <c r="F60" i="4" s="1"/>
  <c r="F25" i="4" l="1"/>
  <c r="F26" i="4"/>
  <c r="F27" i="4"/>
  <c r="F28" i="4"/>
  <c r="F29" i="4"/>
  <c r="F24" i="4"/>
  <c r="A10" i="1"/>
  <c r="A9" i="1"/>
  <c r="F45" i="4" l="1"/>
  <c r="F46" i="4"/>
  <c r="F47" i="4"/>
  <c r="F169" i="4" l="1"/>
  <c r="C164" i="4"/>
  <c r="F164" i="4"/>
  <c r="C160" i="4"/>
  <c r="F160" i="4" s="1"/>
  <c r="F158" i="4"/>
  <c r="F128" i="4"/>
  <c r="F147" i="4" s="1"/>
  <c r="F112" i="4"/>
  <c r="F146" i="4" s="1"/>
  <c r="F102" i="4"/>
  <c r="F145" i="4" s="1"/>
  <c r="F87" i="4"/>
  <c r="F144" i="4" s="1"/>
  <c r="F73" i="4"/>
  <c r="F143" i="4" s="1"/>
  <c r="F142" i="4"/>
  <c r="F49" i="4"/>
  <c r="F48" i="4"/>
  <c r="F44" i="4"/>
  <c r="F43" i="4"/>
  <c r="F50" i="4" s="1"/>
  <c r="F141" i="4" s="1"/>
  <c r="F30" i="4"/>
  <c r="F138" i="4" s="1"/>
  <c r="F136" i="4" s="1"/>
  <c r="F17" i="4"/>
  <c r="F137" i="4"/>
  <c r="E17" i="4"/>
  <c r="C73" i="1"/>
  <c r="E80" i="1" s="1"/>
  <c r="H34" i="3"/>
  <c r="G34" i="3"/>
  <c r="F34" i="3"/>
  <c r="D34" i="3"/>
  <c r="C34" i="3"/>
  <c r="J32" i="3"/>
  <c r="K32" i="3" s="1"/>
  <c r="I32" i="3"/>
  <c r="E32" i="3"/>
  <c r="J31" i="3"/>
  <c r="K31" i="3"/>
  <c r="I31" i="3"/>
  <c r="E31" i="3"/>
  <c r="J30" i="3"/>
  <c r="K30" i="3"/>
  <c r="I30" i="3"/>
  <c r="E30" i="3"/>
  <c r="J29" i="3"/>
  <c r="K29" i="3" s="1"/>
  <c r="I29" i="3"/>
  <c r="E29" i="3"/>
  <c r="J28" i="3"/>
  <c r="K28" i="3"/>
  <c r="I28" i="3"/>
  <c r="E28" i="3"/>
  <c r="J27" i="3"/>
  <c r="K27" i="3"/>
  <c r="I27" i="3"/>
  <c r="E27" i="3"/>
  <c r="J26" i="3"/>
  <c r="K26" i="3" s="1"/>
  <c r="I26" i="3"/>
  <c r="E26" i="3"/>
  <c r="J25" i="3"/>
  <c r="K25" i="3"/>
  <c r="I25" i="3"/>
  <c r="E25" i="3"/>
  <c r="J24" i="3"/>
  <c r="K24" i="3"/>
  <c r="I24" i="3"/>
  <c r="E24" i="3"/>
  <c r="J23" i="3"/>
  <c r="K23" i="3" s="1"/>
  <c r="I23" i="3"/>
  <c r="E23" i="3"/>
  <c r="J22" i="3"/>
  <c r="K22" i="3"/>
  <c r="I22" i="3"/>
  <c r="E22" i="3"/>
  <c r="J21" i="3"/>
  <c r="K21" i="3"/>
  <c r="I21" i="3"/>
  <c r="E21" i="3"/>
  <c r="J20" i="3"/>
  <c r="K20" i="3" s="1"/>
  <c r="I20" i="3"/>
  <c r="E20" i="3"/>
  <c r="J19" i="3"/>
  <c r="K19" i="3"/>
  <c r="I19" i="3"/>
  <c r="E19" i="3"/>
  <c r="J18" i="3"/>
  <c r="K18" i="3" s="1"/>
  <c r="I18" i="3"/>
  <c r="E18" i="3"/>
  <c r="J17" i="3"/>
  <c r="K17" i="3" s="1"/>
  <c r="I17" i="3"/>
  <c r="E17" i="3"/>
  <c r="J16" i="3"/>
  <c r="K16" i="3"/>
  <c r="I16" i="3"/>
  <c r="E16" i="3"/>
  <c r="J15" i="3"/>
  <c r="K15" i="3" s="1"/>
  <c r="I15" i="3"/>
  <c r="E15" i="3"/>
  <c r="J14" i="3"/>
  <c r="K14" i="3" s="1"/>
  <c r="I14" i="3"/>
  <c r="E14" i="3"/>
  <c r="J13" i="3"/>
  <c r="K13" i="3"/>
  <c r="I13" i="3"/>
  <c r="E13" i="3"/>
  <c r="J12" i="3"/>
  <c r="K12" i="3" s="1"/>
  <c r="I12" i="3"/>
  <c r="E12" i="3"/>
  <c r="J11" i="3"/>
  <c r="K11" i="3" s="1"/>
  <c r="I11" i="3"/>
  <c r="E11" i="3"/>
  <c r="J10" i="3"/>
  <c r="K10" i="3"/>
  <c r="I10" i="3"/>
  <c r="E10" i="3"/>
  <c r="J9" i="3"/>
  <c r="K9" i="3" s="1"/>
  <c r="I9" i="3"/>
  <c r="E9" i="3"/>
  <c r="J8" i="3"/>
  <c r="K8" i="3" s="1"/>
  <c r="I8" i="3"/>
  <c r="E8" i="3"/>
  <c r="J7" i="3"/>
  <c r="K7" i="3"/>
  <c r="I7" i="3"/>
  <c r="I34" i="3" s="1"/>
  <c r="E7" i="3"/>
  <c r="E34" i="3" s="1"/>
  <c r="D5" i="2"/>
  <c r="D80" i="1"/>
  <c r="C80" i="1"/>
  <c r="B80" i="1"/>
  <c r="C171" i="4"/>
  <c r="F171" i="4" l="1"/>
  <c r="F140" i="4"/>
  <c r="F149" i="4" s="1"/>
  <c r="D78" i="1"/>
  <c r="C78" i="1"/>
  <c r="E81" i="1"/>
  <c r="D155" i="4" l="1"/>
  <c r="F155" i="4"/>
</calcChain>
</file>

<file path=xl/comments1.xml><?xml version="1.0" encoding="utf-8"?>
<comments xmlns="http://schemas.openxmlformats.org/spreadsheetml/2006/main">
  <authors>
    <author>waterstradtj</author>
    <author>Waterstradt, Jana</author>
  </authors>
  <commentList>
    <comment ref="E23" authorId="0" shapeId="0">
      <text>
        <r>
          <rPr>
            <sz val="8"/>
            <color indexed="81"/>
            <rFont val="Tahoma"/>
            <family val="2"/>
          </rPr>
          <t xml:space="preserve">Angabe bei 
- Tagessatz in Tagen, 
- Stundensatz in Stunden
</t>
        </r>
      </text>
    </comment>
    <comment ref="D42" authorId="1" shapeId="0">
      <text>
        <r>
          <rPr>
            <sz val="7"/>
            <color indexed="81"/>
            <rFont val="Segoe UI"/>
            <family val="2"/>
          </rPr>
          <t>Fläche bei anteiliger Nutzung im Projekt anpassen</t>
        </r>
      </text>
    </comment>
  </commentList>
</comments>
</file>

<file path=xl/sharedStrings.xml><?xml version="1.0" encoding="utf-8"?>
<sst xmlns="http://schemas.openxmlformats.org/spreadsheetml/2006/main" count="241" uniqueCount="200">
  <si>
    <t>(Name, Anschrift)</t>
  </si>
  <si>
    <t>Auskunft erteilt:</t>
  </si>
  <si>
    <t>Telefonnummer:</t>
  </si>
  <si>
    <t>Bankverbindung:</t>
  </si>
  <si>
    <t>Name des Kreditinstituts</t>
  </si>
  <si>
    <t>Sachausgaben</t>
  </si>
  <si>
    <t xml:space="preserve">Der Antragsteller beantragt eine Zuwendung aus Landesmitteln in Höhe von </t>
  </si>
  <si>
    <t>Der Antragsteller erklärt:</t>
  </si>
  <si>
    <t xml:space="preserve">dass insbesondere alle mit dem Zuwendungszweck zusammenhängenden Einnahmen im </t>
  </si>
  <si>
    <t>Finanzierungsplan angegeben sind,</t>
  </si>
  <si>
    <t xml:space="preserve">dass mit der beantragten Maßnahme noch nicht begonnen wurde und auch nicht vor  </t>
  </si>
  <si>
    <t>sein Einverständnis, dass die erhobenen Daten für statistische Zwecke gespeichert und</t>
  </si>
  <si>
    <t>ausgewertet werden,</t>
  </si>
  <si>
    <t>rechtsverbindliche Unterschrift</t>
  </si>
  <si>
    <t xml:space="preserve">Datum </t>
  </si>
  <si>
    <t>des gesetzlichen Vertreters</t>
  </si>
  <si>
    <t>Stempel</t>
  </si>
  <si>
    <t>von:</t>
  </si>
  <si>
    <t>bis:</t>
  </si>
  <si>
    <t>Teil I - Ausgaben</t>
  </si>
  <si>
    <t>Teil II - Einnahmen (Finanzierung)</t>
  </si>
  <si>
    <t xml:space="preserve"> Euro</t>
  </si>
  <si>
    <t>vornehmen können und auf Verlangen alle relevanten Unterlagen geprüft werden können.</t>
  </si>
  <si>
    <t xml:space="preserve">antragstellender Dachverband: </t>
  </si>
  <si>
    <t>Gesamtausgaben</t>
  </si>
  <si>
    <t>Gesamteinnahmen</t>
  </si>
  <si>
    <t>(Ansprechpartner/-in)</t>
  </si>
  <si>
    <t>Die Zuwendung soll folgendem Zweck dienen:</t>
  </si>
  <si>
    <t>Anzahl:</t>
  </si>
  <si>
    <t>Landesamt für Gesundheit und Soziales M-V</t>
  </si>
  <si>
    <t>Diesem Antrag sind folgende Anlagen beizufügen:</t>
  </si>
  <si>
    <t>Erklärung und Versicherung</t>
  </si>
  <si>
    <t>Höhe der Zuwendungen, die der Antragstellerin/ dem Antragsteller für den gleichen Zweck früher</t>
  </si>
  <si>
    <t>gewährt worden sind, ggf. Angabe des Zeitpunktes der Bewilligung und der bewilligenden Stelle.</t>
  </si>
  <si>
    <t>Mitgliedsverband/ Untergliederung</t>
  </si>
  <si>
    <t>gesamt</t>
  </si>
  <si>
    <t>Ausgaben</t>
  </si>
  <si>
    <t>Eigenmittel</t>
  </si>
  <si>
    <t>Kommune</t>
  </si>
  <si>
    <t>Einnahmen</t>
  </si>
  <si>
    <t>beantragte Landeszu-wendung</t>
  </si>
  <si>
    <t>Personal-ausgaben</t>
  </si>
  <si>
    <t>für das Haushaltsjahr</t>
  </si>
  <si>
    <t>Aufgliederung Personal- und Sachausgaben der jeweiligen Einzelanträge</t>
  </si>
  <si>
    <t>bisherige Zuwendung:</t>
  </si>
  <si>
    <t>Zeitpunkt der Bewilligung:</t>
  </si>
  <si>
    <t>bewilligende Stelle:</t>
  </si>
  <si>
    <t>(Der Zweck soll zusammenfassend alle Einzelmaßnahmen mit Bezug auf deren Projektbeschreibung benennen!)</t>
  </si>
  <si>
    <t>die Richtigkeit und Vollständigkeit der in diesem Antrag gemachten Angaben,</t>
  </si>
  <si>
    <t>Änderungen mit Auswirkungen auf den Zuwendungszweck oder auf die Bewilligung einer</t>
  </si>
  <si>
    <t>Zuwendung - auch vor Erhalt der Bewilligung - unverzüglich anzuzeigen,</t>
  </si>
  <si>
    <t>Bezeichnung des Projekts</t>
  </si>
  <si>
    <t xml:space="preserve"> -</t>
  </si>
  <si>
    <t>E-Mail:</t>
  </si>
  <si>
    <t>Abteilung 2 - Förderangelegenheiten</t>
  </si>
  <si>
    <t>IBAN</t>
  </si>
  <si>
    <t>Bekanntgabe des Zuwendungsbescheides begonnen wird, sofern dem vorzeitigen</t>
  </si>
  <si>
    <t>Name in Druckschrift</t>
  </si>
  <si>
    <t>Datenschutzerkärung</t>
  </si>
  <si>
    <t>In welcher Weise werden die Mittel beim Antragsteller verwaltet?</t>
  </si>
  <si>
    <t>(Verantwortlichkeiten, Kassen- und Buchführung/ -system)</t>
  </si>
  <si>
    <t>Ausgaben-/ Finanzierungsplan</t>
  </si>
  <si>
    <t>Weiterleitung an Dritte</t>
  </si>
  <si>
    <t>beantragte Landesmittel</t>
  </si>
  <si>
    <t>Antrag auf Bewilligung einer Zuwendung an Vereine und Verbände</t>
  </si>
  <si>
    <t xml:space="preserve">der Freien Wohlfahrtspflege für </t>
  </si>
  <si>
    <t>ambulante Maßnahmen für Menschen mit Behinderungen</t>
  </si>
  <si>
    <t>die Stärkung der ehrenamtlichen Mitarbeit</t>
  </si>
  <si>
    <t>Familienentlastende Dienste</t>
  </si>
  <si>
    <t>Hilfe für Menschen in kritischen Lebenssituationen</t>
  </si>
  <si>
    <t>bitte Förderbereich aus Auswahlliste auswählen</t>
  </si>
  <si>
    <t>Projektbezeichnung:</t>
  </si>
  <si>
    <t>Aktenzeichen Vorjahr:</t>
  </si>
  <si>
    <t>Anteil Zuwendung an Gesamtein-nahmen (%)</t>
  </si>
  <si>
    <t>max. Fördersatz eingehalten</t>
  </si>
  <si>
    <t>Im Zuwendungsverfahren (Antragsprüfung, Bewilligung, Verwendungsnachweisprüfung)  werden personenbezogene Daten der am Projekt beteiligten Personen durch das Landesamt für Gesundheit und Soziales (LAGuS) verarbeitet, um die zuwendungsfähigen Projektausgaben zu ermitteln und den Zuwendungszweck zu prüfen.</t>
  </si>
  <si>
    <t>Der Antragssteller erklärt, dass er den im Antrag namentlich benannten Personen die Datenschutzerklärung des LAGuS über die Verarbeitung dieser Daten zur Kenntnis gegeben hat. Diese Informationspflicht gilt auch für Personen, deren personenbezogene Daten im weiteren Zuwendungsverfahren an die Bewilligungsbehörde übermittelt werden.</t>
  </si>
  <si>
    <t>Dezernat Zuwendung Soziales und Gesundheit</t>
  </si>
  <si>
    <t>Wenn Anträge abgelehnt wurden, ist die Begründung anzugeben (ggf. gesondertes Blatt verwenden):</t>
  </si>
  <si>
    <t>eigene Projektausgaben</t>
  </si>
  <si>
    <t>Die Förderung wird beantragt für:</t>
  </si>
  <si>
    <t>ein Projekt eines Dritten (zur Weiterleitung):</t>
  </si>
  <si>
    <t>(Im Finanzierungsplan ist die Weiterleitung zu erfassen und der vollständige Antrag des Letztempfängers beizufügen.)</t>
  </si>
  <si>
    <t>ein Projekt in eigener Trägerschaft:</t>
  </si>
  <si>
    <t>(Der Finanzierungsplan ist vollständig auszufüllen und die notwendigen Anlagen sind beizufügen.)</t>
  </si>
  <si>
    <t>Finanzierungsplan</t>
  </si>
  <si>
    <t>I. Ausgaben</t>
  </si>
  <si>
    <t>Hauptamtliches Personal</t>
  </si>
  <si>
    <t>(Personalausgaben- und ggf. Personaleignungsbogen sind beizufügen)</t>
  </si>
  <si>
    <t>Einsatz als</t>
  </si>
  <si>
    <t>Qualifikation</t>
  </si>
  <si>
    <r>
      <t xml:space="preserve">Stellen-
anteil               </t>
    </r>
    <r>
      <rPr>
        <sz val="8"/>
        <rFont val="Arial"/>
        <family val="2"/>
      </rPr>
      <t>(in VZÄ)</t>
    </r>
    <r>
      <rPr>
        <sz val="10"/>
        <rFont val="Arial"/>
        <family val="2"/>
      </rPr>
      <t xml:space="preserve"> </t>
    </r>
  </si>
  <si>
    <t>Arbeitgeberbrutto gesamt</t>
  </si>
  <si>
    <t>Gesamt</t>
  </si>
  <si>
    <t>Nebenamtliches Personal / Honorare</t>
  </si>
  <si>
    <t>(ggf. gesonderten Personaleignungsbogen beifügen)</t>
  </si>
  <si>
    <t>Name der Honorarkraft</t>
  </si>
  <si>
    <r>
      <t xml:space="preserve">Einsatz als                                   </t>
    </r>
    <r>
      <rPr>
        <sz val="8"/>
        <rFont val="Arial"/>
        <family val="2"/>
      </rPr>
      <t>(Dozent über Stundensatz oder lfd. Tätigkeit mit Aufwandsentschädigung)</t>
    </r>
  </si>
  <si>
    <t>Stunden- bzw. Tagessatz</t>
  </si>
  <si>
    <t>geplanter Umfang</t>
  </si>
  <si>
    <t>Honorar 
gesamt</t>
  </si>
  <si>
    <t>Summe</t>
  </si>
  <si>
    <t>Raummiete/ Mietnebenausgaben</t>
  </si>
  <si>
    <t>Mietobjekt</t>
  </si>
  <si>
    <t>monatliche Miete warm gesamt
(lt. Mietvertrag)</t>
  </si>
  <si>
    <r>
      <t>gemietete Fläche gesamt 
in m</t>
    </r>
    <r>
      <rPr>
        <sz val="10"/>
        <rFont val="Arial"/>
        <family val="2"/>
      </rPr>
      <t>²</t>
    </r>
  </si>
  <si>
    <t>genutzte Fläche 
in m²</t>
  </si>
  <si>
    <t>Nutzungs-
dauer 
in Monaten</t>
  </si>
  <si>
    <t>Miete 
gesamt</t>
  </si>
  <si>
    <t>Leasing</t>
  </si>
  <si>
    <t>Leasingobjekt</t>
  </si>
  <si>
    <t>Bezeichnung</t>
  </si>
  <si>
    <t>Begründung</t>
  </si>
  <si>
    <t>Einzelpreis</t>
  </si>
  <si>
    <t>Büroausgaben</t>
  </si>
  <si>
    <t>Reiseausgaben</t>
  </si>
  <si>
    <t>(die Bestimmungen des LRKG sind zu beachten)</t>
  </si>
  <si>
    <t xml:space="preserve">Begründung  </t>
  </si>
  <si>
    <t>(Anlass der Reise, voraus. Entfernung und Benutzung Verkehrsmittel benennen)</t>
  </si>
  <si>
    <t>Fortbildung</t>
  </si>
  <si>
    <t>Kurzbezeichnung</t>
  </si>
  <si>
    <t>sonstige Sachausgaben</t>
  </si>
  <si>
    <t>Erläuterungen</t>
  </si>
  <si>
    <t>Zusammenfassung der Ausgaben</t>
  </si>
  <si>
    <t>Personalausgaben</t>
  </si>
  <si>
    <t>hauptamtliches Personal</t>
  </si>
  <si>
    <t>nebenamtliches Personal/ Honorare</t>
  </si>
  <si>
    <t>II. Einnahmen</t>
  </si>
  <si>
    <t>Darstellung der Finanzierung der Ausgaben</t>
  </si>
  <si>
    <t>Summe in Euro</t>
  </si>
  <si>
    <t>Voraussichtlicher Zeitaufwand ehrenamtlicher Tätigkeit (in VBE):</t>
  </si>
  <si>
    <t>(ggf. Mietvertrag und aktuelle Betriebskostenabrechnungen sind beizufügen)</t>
  </si>
  <si>
    <t>(ggf. Leasingvertrag ist beizufügen)</t>
  </si>
  <si>
    <t>Prozent</t>
  </si>
  <si>
    <t>kommunale Mittel</t>
  </si>
  <si>
    <t xml:space="preserve"> - Stadt</t>
  </si>
  <si>
    <t xml:space="preserve"> - Landkreis</t>
  </si>
  <si>
    <r>
      <t xml:space="preserve">beantragte Landesmittel </t>
    </r>
    <r>
      <rPr>
        <sz val="8"/>
        <rFont val="Arial"/>
        <family val="2"/>
      </rPr>
      <t>(max. Anteil Land)</t>
    </r>
  </si>
  <si>
    <t>Hinweis:</t>
  </si>
  <si>
    <t>Durchführungsort:</t>
  </si>
  <si>
    <t>überörtliche Beratungsangebote nach § 10 Abs. 7 WoftG</t>
  </si>
  <si>
    <t>(vollständige Anschrift)</t>
  </si>
  <si>
    <t>gesetzliche Vertretung:</t>
  </si>
  <si>
    <t>gemäß Anlage Trägerblatt</t>
  </si>
  <si>
    <t>Bei einem wiederkehrenden Antrag kann unter folgenden Voraussetzungen bereits zum beantragten Projektbeginn mit der Maßnahme begonnen werden:
 - bei der beantragten Maßnahme handelt es sich um ein wiederholendes gleichartiges Vorhaben, für das bereits im laufenden Jahr eine Zuwendung durch das LAGuS bewilligt ist,
 - eine Änderung der Bewilligungsvoraussetzungen ist nicht eingetreten. Eine Erklärung, dass die Unterlagen weiterhin gültig sind, wird abgegeben.
Es bedarf mithin keiner Zustimmung zum vorzeitigen Vorhabenbeginn.</t>
  </si>
  <si>
    <t xml:space="preserve">Finanzierungsplan </t>
  </si>
  <si>
    <t>Projektbeschreibung</t>
  </si>
  <si>
    <t xml:space="preserve">Personaleignungsbogen - bei Veränderungen </t>
  </si>
  <si>
    <t>ggf. Erklärung der Kommune zur Mitfinanzierung und Bestätigung des Bedarfs</t>
  </si>
  <si>
    <t>Trägerblatt</t>
  </si>
  <si>
    <t>Erklärung zur Transparenzdatenbank</t>
  </si>
  <si>
    <t xml:space="preserve">Mietvertrag bzw. Eigentumserklärung und Betriebskostenabrechnung </t>
  </si>
  <si>
    <t>Checkliste zum Antrag Letztempfänger</t>
  </si>
  <si>
    <t>Aufgliederung der Einzelanträge</t>
  </si>
  <si>
    <t>Einzelanträge der Letztempfänger (in Kopie)</t>
  </si>
  <si>
    <t>Einsatz von ehrenamtlichen Kräfte</t>
  </si>
  <si>
    <t>Ja</t>
  </si>
  <si>
    <t>Nein</t>
  </si>
  <si>
    <t>Ersatzbeschaffung</t>
  </si>
  <si>
    <t>Antrag eigene 
Trägerschaft</t>
  </si>
  <si>
    <t>Antrag zur 
Weiterleitung</t>
  </si>
  <si>
    <t xml:space="preserve">Gesundheit und Sport M-V jederzeit und ohne Anmeldung eine Überprüfung des Vorhabens </t>
  </si>
  <si>
    <t>Projektbeschreibungen der Einzelanträge</t>
  </si>
  <si>
    <t>ggf. Checkliste zur Barrierefreiheit</t>
  </si>
  <si>
    <t>Projektzeitraum:</t>
  </si>
  <si>
    <t>Abgabetermin bis zum 31.10. des Vorjahres des Projektzeitraums</t>
  </si>
  <si>
    <t>Auf den "Leitfaden im Zuwendungsverfahren" als hinweisleitendes Papier kann verwiesen werden.</t>
  </si>
  <si>
    <t>Personalausgabenbogen für jeden hauptamtlichen Mitarbeitenden</t>
  </si>
  <si>
    <t>dass die beigefügten Anlagen Bestandteil dieses Antrages sind,</t>
  </si>
  <si>
    <t xml:space="preserve">  -</t>
  </si>
  <si>
    <t>nein</t>
  </si>
  <si>
    <t>ja</t>
  </si>
  <si>
    <t>wenn ja, welche</t>
  </si>
  <si>
    <t>nicht berechtigt ist</t>
  </si>
  <si>
    <t xml:space="preserve">berechtigt ist und dies bei den Ausgaben berücksichtigt hat </t>
  </si>
  <si>
    <t>(Preise ohne Umsatzsteuer)</t>
  </si>
  <si>
    <t xml:space="preserve">dass (soweit relevant) Eigenmittel in der mit dem Finanzierungsplan benannten Höhe zur </t>
  </si>
  <si>
    <t>Verfügung stehen,</t>
  </si>
  <si>
    <t>handelsrechtlich verbundene Unternehmen bezogen werden</t>
  </si>
  <si>
    <t xml:space="preserve">dass (soweit relevant) die in Anspruch genommenen Dienstleistungen nicht von mit ihm als </t>
  </si>
  <si>
    <t xml:space="preserve">dass (soweit relevant) er zum Vorsteuerabzug gem. § 15 UStG  </t>
  </si>
  <si>
    <t>Antragsteller beschäftigt sind,</t>
  </si>
  <si>
    <t>dass (soweit relevant) die eingesetzten nebenamtlichen Mitarbeiter nicht hauptamtlich beim</t>
  </si>
  <si>
    <t>Name des Mitarbeitenden</t>
  </si>
  <si>
    <t>(voraussichtlich erforderliche Ersatzbeschaffung benennen und deren Bedarf begründen)</t>
  </si>
  <si>
    <t xml:space="preserve"> Erläuterungen/Begründung</t>
  </si>
  <si>
    <t>(für eine gesonderte Bedarfsbegründung ist ggf. ein Beiblatt zu verwenden)</t>
  </si>
  <si>
    <t>Name der Mitarbeitenden im Projekt</t>
  </si>
  <si>
    <t>Name des Mitarbeitenden / Zweck</t>
  </si>
  <si>
    <t>Beachte: Der Finanzierungsplan muss hinsichtlich Ausgaben und Einnahmen ausgeglichen sein!</t>
  </si>
  <si>
    <t>sonstige Mittel (einzeln benennen)</t>
  </si>
  <si>
    <t>Vorhabenbeginn für einen Erstantrag nicht ausdrücklich zugestimmt wurde,</t>
  </si>
  <si>
    <t>sein Einverständnis, dass Vertretende des Zuwendungsgebers und des Ministeriums für Soziales,</t>
  </si>
  <si>
    <t>monatliche Leasingrate 
(lt. Leasingvertrag)</t>
  </si>
  <si>
    <t>Ausgabenanteil im Projekt
(in EUR)</t>
  </si>
  <si>
    <t>Nutzungsdauer in Monaten im Projekt</t>
  </si>
  <si>
    <t>ggf. Erklärung zur Einreichung von allgemeinen Antragsunterlagen</t>
  </si>
  <si>
    <t>Erklärung zum Besserstellungsverbot (sofern Personal beantragt wird)</t>
  </si>
  <si>
    <t>(sofern Ausgaben für Miete beantragt werden</t>
  </si>
  <si>
    <t>Leasingvertrag (sofern Ausgaben für Leasing beantragt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</si>
</sst>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0_ ;\-#,##0.00\ "/>
    <numFmt numFmtId="166" formatCode="0;\-0;;@"/>
  </numFmts>
  <fonts count="25" x14ac:knownFonts="1">
    <font>
      <sz val="10"/>
      <name val="Arial"/>
    </font>
    <font>
      <sz val="10"/>
      <name val="Arial"/>
      <family val="2"/>
    </font>
    <font>
      <b/>
      <sz val="12"/>
      <name val="Arial"/>
      <family val="2"/>
    </font>
    <font>
      <sz val="11"/>
      <name val="Arial"/>
      <family val="2"/>
    </font>
    <font>
      <sz val="10"/>
      <name val="Arial"/>
      <family val="2"/>
    </font>
    <font>
      <b/>
      <sz val="10"/>
      <name val="Arial"/>
      <family val="2"/>
    </font>
    <font>
      <b/>
      <sz val="11"/>
      <name val="Arial"/>
      <family val="2"/>
    </font>
    <font>
      <sz val="12"/>
      <name val="Arial"/>
      <family val="2"/>
    </font>
    <font>
      <u/>
      <sz val="11"/>
      <name val="Arial"/>
      <family val="2"/>
    </font>
    <font>
      <b/>
      <u/>
      <sz val="11"/>
      <name val="Arial"/>
      <family val="2"/>
    </font>
    <font>
      <b/>
      <u/>
      <sz val="12"/>
      <name val="Arial"/>
      <family val="2"/>
    </font>
    <font>
      <sz val="9"/>
      <name val="Arial"/>
      <family val="2"/>
    </font>
    <font>
      <sz val="8"/>
      <name val="Arial"/>
      <family val="2"/>
    </font>
    <font>
      <u/>
      <sz val="10"/>
      <name val="Arial"/>
      <family val="2"/>
    </font>
    <font>
      <b/>
      <sz val="10"/>
      <color indexed="10"/>
      <name val="Arial"/>
      <family val="2"/>
    </font>
    <font>
      <sz val="8"/>
      <color indexed="81"/>
      <name val="Tahoma"/>
      <family val="2"/>
    </font>
    <font>
      <sz val="10"/>
      <name val="Arial"/>
      <family val="2"/>
    </font>
    <font>
      <sz val="11"/>
      <color rgb="FFFF0000"/>
      <name val="Arial"/>
      <family val="2"/>
    </font>
    <font>
      <b/>
      <sz val="12"/>
      <color rgb="FFFF0000"/>
      <name val="Arial"/>
      <family val="2"/>
    </font>
    <font>
      <sz val="10"/>
      <color rgb="FFFF0000"/>
      <name val="Arial"/>
      <family val="2"/>
    </font>
    <font>
      <b/>
      <sz val="11"/>
      <color indexed="10"/>
      <name val="Arial"/>
      <family val="2"/>
    </font>
    <font>
      <sz val="9"/>
      <color rgb="FF00B050"/>
      <name val="Arial"/>
      <family val="2"/>
    </font>
    <font>
      <sz val="10"/>
      <color rgb="FF00B050"/>
      <name val="Arial"/>
      <family val="2"/>
    </font>
    <font>
      <sz val="11"/>
      <color rgb="FF00B050"/>
      <name val="Arial"/>
      <family val="2"/>
    </font>
    <font>
      <sz val="7"/>
      <color indexed="81"/>
      <name val="Segoe UI"/>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223">
    <xf numFmtId="0" fontId="0" fillId="0" borderId="0" xfId="0"/>
    <xf numFmtId="0" fontId="3" fillId="0" borderId="0" xfId="0" applyFont="1" applyBorder="1"/>
    <xf numFmtId="0" fontId="4" fillId="0" borderId="0" xfId="0" applyFont="1" applyBorder="1"/>
    <xf numFmtId="0" fontId="6" fillId="0" borderId="0" xfId="0" applyFont="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2" fillId="0" borderId="0" xfId="0" applyFont="1" applyBorder="1" applyAlignment="1">
      <alignment horizontal="center"/>
    </xf>
    <xf numFmtId="0" fontId="0" fillId="0" borderId="0" xfId="0" applyAlignment="1">
      <alignment horizontal="center"/>
    </xf>
    <xf numFmtId="0" fontId="7" fillId="0" borderId="0" xfId="0" applyFont="1" applyBorder="1"/>
    <xf numFmtId="0" fontId="7" fillId="0" borderId="0" xfId="0" applyFont="1" applyBorder="1" applyAlignment="1"/>
    <xf numFmtId="0" fontId="8" fillId="0" borderId="0" xfId="0" applyFont="1"/>
    <xf numFmtId="0" fontId="0" fillId="0" borderId="0" xfId="0" applyAlignment="1">
      <alignment wrapText="1"/>
    </xf>
    <xf numFmtId="0" fontId="0" fillId="2" borderId="0" xfId="0" applyFill="1" applyProtection="1">
      <protection locked="0"/>
    </xf>
    <xf numFmtId="44" fontId="0" fillId="2" borderId="8" xfId="1" applyFont="1" applyFill="1" applyBorder="1" applyProtection="1">
      <protection locked="0"/>
    </xf>
    <xf numFmtId="44" fontId="0" fillId="0" borderId="8" xfId="1" applyFont="1" applyBorder="1"/>
    <xf numFmtId="9" fontId="0" fillId="0" borderId="8" xfId="3" applyFont="1" applyBorder="1"/>
    <xf numFmtId="0" fontId="0" fillId="0" borderId="8" xfId="0" applyBorder="1" applyAlignment="1">
      <alignment horizontal="center"/>
    </xf>
    <xf numFmtId="0" fontId="0" fillId="0" borderId="8" xfId="0" applyBorder="1" applyAlignment="1">
      <alignment horizontal="center" wrapText="1"/>
    </xf>
    <xf numFmtId="0" fontId="6" fillId="0" borderId="0" xfId="0" applyFont="1" applyAlignment="1">
      <alignment horizontal="center"/>
    </xf>
    <xf numFmtId="0" fontId="6" fillId="0" borderId="0" xfId="0" applyFont="1" applyAlignment="1"/>
    <xf numFmtId="0" fontId="9" fillId="0" borderId="0" xfId="0" applyFont="1"/>
    <xf numFmtId="14" fontId="3" fillId="2" borderId="1" xfId="0" applyNumberFormat="1" applyFont="1" applyFill="1" applyBorder="1" applyProtection="1">
      <protection locked="0"/>
    </xf>
    <xf numFmtId="0" fontId="0" fillId="2" borderId="8" xfId="0" applyFill="1" applyBorder="1" applyAlignment="1" applyProtection="1">
      <alignment wrapText="1"/>
      <protection locked="0"/>
    </xf>
    <xf numFmtId="0" fontId="3" fillId="0" borderId="0" xfId="0" applyFont="1" applyAlignment="1">
      <alignment wrapText="1"/>
    </xf>
    <xf numFmtId="44" fontId="0" fillId="0" borderId="0" xfId="0" applyNumberFormat="1"/>
    <xf numFmtId="0" fontId="17" fillId="0" borderId="0" xfId="0" applyFont="1" applyBorder="1"/>
    <xf numFmtId="164" fontId="5" fillId="0" borderId="0" xfId="2" applyFont="1" applyAlignment="1">
      <alignment horizontal="center"/>
    </xf>
    <xf numFmtId="165" fontId="4" fillId="4" borderId="8" xfId="4" applyNumberFormat="1" applyFont="1" applyFill="1" applyBorder="1" applyAlignment="1" applyProtection="1">
      <alignment horizontal="left" vertical="center"/>
      <protection locked="0"/>
    </xf>
    <xf numFmtId="165" fontId="4" fillId="0" borderId="0" xfId="4" applyNumberFormat="1" applyFont="1" applyFill="1" applyBorder="1" applyAlignment="1" applyProtection="1">
      <alignment horizontal="left" vertical="center"/>
      <protection locked="0"/>
    </xf>
    <xf numFmtId="166" fontId="4" fillId="0" borderId="0" xfId="4" applyNumberFormat="1" applyFont="1" applyFill="1" applyBorder="1" applyAlignment="1" applyProtection="1">
      <alignment horizontal="left" vertical="center"/>
      <protection locked="0"/>
    </xf>
    <xf numFmtId="14" fontId="4" fillId="0" borderId="0" xfId="4" applyNumberFormat="1" applyFont="1" applyFill="1" applyBorder="1" applyAlignment="1" applyProtection="1">
      <alignment horizontal="left" vertical="center"/>
      <protection locked="0"/>
    </xf>
    <xf numFmtId="0" fontId="3" fillId="0" borderId="0" xfId="0" applyFont="1" applyFill="1" applyBorder="1"/>
    <xf numFmtId="0" fontId="4" fillId="0" borderId="8" xfId="0" applyFont="1" applyFill="1" applyBorder="1" applyAlignment="1">
      <alignment horizontal="center" wrapText="1"/>
    </xf>
    <xf numFmtId="0" fontId="4" fillId="0" borderId="0" xfId="0" applyFont="1"/>
    <xf numFmtId="0" fontId="4" fillId="0" borderId="0" xfId="0" applyFont="1" applyFill="1" applyBorder="1" applyAlignment="1" applyProtection="1">
      <protection locked="0"/>
    </xf>
    <xf numFmtId="0" fontId="3" fillId="0" borderId="0" xfId="0" applyFont="1" applyFill="1" applyBorder="1" applyProtection="1">
      <protection locked="0"/>
    </xf>
    <xf numFmtId="0" fontId="11" fillId="0" borderId="0" xfId="0" applyFont="1" applyBorder="1"/>
    <xf numFmtId="164" fontId="3" fillId="0" borderId="0" xfId="2" applyFont="1"/>
    <xf numFmtId="164" fontId="4" fillId="0" borderId="0" xfId="2" applyFont="1"/>
    <xf numFmtId="0" fontId="3" fillId="0" borderId="0" xfId="0" applyFont="1" applyAlignment="1">
      <alignment horizontal="center" wrapText="1"/>
    </xf>
    <xf numFmtId="0" fontId="12" fillId="0" borderId="0" xfId="0" applyFont="1"/>
    <xf numFmtId="0" fontId="10" fillId="0" borderId="0" xfId="0" applyFont="1" applyBorder="1"/>
    <xf numFmtId="0" fontId="6" fillId="0" borderId="0" xfId="0" applyFont="1" applyFill="1" applyBorder="1"/>
    <xf numFmtId="0" fontId="0" fillId="0" borderId="8" xfId="0" applyBorder="1" applyAlignment="1">
      <alignment horizontal="center" vertical="center"/>
    </xf>
    <xf numFmtId="0" fontId="4" fillId="0" borderId="8" xfId="0" applyFont="1" applyBorder="1" applyAlignment="1">
      <alignment horizontal="center" vertical="center" wrapText="1"/>
    </xf>
    <xf numFmtId="0" fontId="0" fillId="0" borderId="8" xfId="0" applyBorder="1" applyAlignment="1">
      <alignment horizontal="center" vertical="center" wrapText="1"/>
    </xf>
    <xf numFmtId="0" fontId="0" fillId="2" borderId="8" xfId="0" applyFill="1" applyBorder="1" applyAlignment="1" applyProtection="1">
      <alignment horizontal="center"/>
      <protection locked="0"/>
    </xf>
    <xf numFmtId="0" fontId="0" fillId="0" borderId="8" xfId="0" applyFill="1" applyBorder="1" applyAlignment="1">
      <alignment horizontal="center"/>
    </xf>
    <xf numFmtId="44" fontId="5" fillId="0" borderId="8" xfId="1" applyFont="1" applyFill="1" applyBorder="1"/>
    <xf numFmtId="0" fontId="0" fillId="0" borderId="0" xfId="0" applyFill="1" applyBorder="1" applyAlignment="1">
      <alignment horizontal="right"/>
    </xf>
    <xf numFmtId="44" fontId="5" fillId="0" borderId="0" xfId="1" applyFont="1" applyFill="1" applyBorder="1"/>
    <xf numFmtId="0" fontId="4" fillId="2" borderId="8" xfId="0" applyFont="1" applyFill="1" applyBorder="1" applyAlignment="1" applyProtection="1">
      <alignment wrapText="1"/>
      <protection locked="0"/>
    </xf>
    <xf numFmtId="0" fontId="0" fillId="2" borderId="8" xfId="0" applyFill="1" applyBorder="1" applyProtection="1">
      <protection locked="0"/>
    </xf>
    <xf numFmtId="0" fontId="13" fillId="0" borderId="0" xfId="0" applyFont="1"/>
    <xf numFmtId="0" fontId="0" fillId="2" borderId="8" xfId="0" applyFill="1" applyBorder="1" applyAlignment="1" applyProtection="1">
      <alignment horizontal="left" vertical="top" wrapText="1"/>
      <protection locked="0"/>
    </xf>
    <xf numFmtId="44" fontId="0" fillId="2" borderId="8" xfId="1" applyFont="1" applyFill="1" applyBorder="1" applyAlignment="1" applyProtection="1">
      <alignment horizontal="center" vertical="center" wrapText="1"/>
      <protection locked="0"/>
    </xf>
    <xf numFmtId="0" fontId="0" fillId="2" borderId="8" xfId="0" applyNumberFormat="1" applyFill="1" applyBorder="1" applyAlignment="1" applyProtection="1">
      <alignment horizontal="center" vertical="center"/>
      <protection locked="0"/>
    </xf>
    <xf numFmtId="0" fontId="0" fillId="2" borderId="8" xfId="1" applyNumberFormat="1" applyFont="1" applyFill="1" applyBorder="1" applyAlignment="1" applyProtection="1">
      <alignment horizontal="center" vertical="center"/>
      <protection locked="0"/>
    </xf>
    <xf numFmtId="44" fontId="0" fillId="0" borderId="8" xfId="1" applyFont="1" applyFill="1" applyBorder="1" applyAlignment="1">
      <alignment horizontal="center" vertical="center"/>
    </xf>
    <xf numFmtId="44" fontId="5" fillId="0" borderId="8" xfId="1" applyFont="1" applyBorder="1"/>
    <xf numFmtId="0" fontId="0" fillId="0" borderId="0" xfId="0" applyBorder="1" applyAlignment="1">
      <alignment horizontal="right"/>
    </xf>
    <xf numFmtId="44" fontId="5" fillId="0" borderId="0" xfId="1" applyFont="1" applyBorder="1"/>
    <xf numFmtId="0" fontId="0" fillId="0" borderId="1" xfId="0" applyBorder="1"/>
    <xf numFmtId="44" fontId="0" fillId="0" borderId="0" xfId="1" applyFont="1" applyBorder="1"/>
    <xf numFmtId="44" fontId="6" fillId="0" borderId="8" xfId="0" applyNumberFormat="1" applyFont="1" applyBorder="1"/>
    <xf numFmtId="0" fontId="3" fillId="0" borderId="8" xfId="0" applyFont="1" applyBorder="1" applyAlignment="1">
      <alignment horizontal="right"/>
    </xf>
    <xf numFmtId="44" fontId="3" fillId="0" borderId="8" xfId="0" applyNumberFormat="1" applyFont="1" applyBorder="1"/>
    <xf numFmtId="44" fontId="6" fillId="0" borderId="8" xfId="1" applyFont="1" applyBorder="1"/>
    <xf numFmtId="0" fontId="3" fillId="0" borderId="8" xfId="0" applyFont="1" applyBorder="1"/>
    <xf numFmtId="0" fontId="14" fillId="0" borderId="0" xfId="0" applyFont="1"/>
    <xf numFmtId="4" fontId="14" fillId="0" borderId="0" xfId="0" applyNumberFormat="1" applyFont="1"/>
    <xf numFmtId="10" fontId="0" fillId="0" borderId="8" xfId="3" applyNumberFormat="1" applyFont="1" applyBorder="1"/>
    <xf numFmtId="0" fontId="3" fillId="0" borderId="0" xfId="0" applyFont="1" applyFill="1" applyBorder="1" applyAlignment="1">
      <alignment horizontal="left"/>
    </xf>
    <xf numFmtId="0" fontId="16" fillId="2" borderId="8" xfId="0" applyFont="1" applyFill="1" applyBorder="1" applyAlignment="1" applyProtection="1">
      <alignment horizontal="right"/>
      <protection locked="0"/>
    </xf>
    <xf numFmtId="0" fontId="0" fillId="0" borderId="0" xfId="0" applyAlignment="1">
      <alignment vertical="center"/>
    </xf>
    <xf numFmtId="165" fontId="13" fillId="0" borderId="0" xfId="4" applyNumberFormat="1" applyFont="1" applyFill="1" applyBorder="1" applyAlignment="1" applyProtection="1">
      <alignment horizontal="left" vertical="center"/>
      <protection locked="0"/>
    </xf>
    <xf numFmtId="0" fontId="0" fillId="0" borderId="0" xfId="0" applyAlignment="1">
      <alignment horizontal="center"/>
    </xf>
    <xf numFmtId="0" fontId="0" fillId="2" borderId="8" xfId="0" applyFill="1" applyBorder="1" applyAlignment="1" applyProtection="1">
      <alignment wrapText="1"/>
      <protection locked="0"/>
    </xf>
    <xf numFmtId="0" fontId="8" fillId="0" borderId="0" xfId="0" applyFont="1" applyBorder="1" applyAlignment="1">
      <alignment wrapText="1"/>
    </xf>
    <xf numFmtId="0" fontId="8" fillId="0" borderId="0" xfId="0" applyFont="1" applyFill="1" applyBorder="1"/>
    <xf numFmtId="0" fontId="3" fillId="0" borderId="0" xfId="0" applyFont="1" applyBorder="1" applyAlignment="1"/>
    <xf numFmtId="0" fontId="8" fillId="0" borderId="0" xfId="0" applyFont="1" applyBorder="1"/>
    <xf numFmtId="0" fontId="3" fillId="0" borderId="0" xfId="0" applyFont="1" applyFill="1" applyBorder="1" applyAlignment="1"/>
    <xf numFmtId="14" fontId="3" fillId="2" borderId="8" xfId="0" applyNumberFormat="1" applyFont="1" applyFill="1" applyBorder="1" applyAlignment="1" applyProtection="1">
      <protection locked="0"/>
    </xf>
    <xf numFmtId="14" fontId="3" fillId="2" borderId="9" xfId="0" applyNumberFormat="1" applyFont="1" applyFill="1" applyBorder="1" applyAlignment="1" applyProtection="1">
      <protection locked="0"/>
    </xf>
    <xf numFmtId="0" fontId="6" fillId="0" borderId="0" xfId="0" applyFont="1" applyBorder="1"/>
    <xf numFmtId="0" fontId="3" fillId="2" borderId="8" xfId="0" applyFont="1" applyFill="1" applyBorder="1" applyProtection="1">
      <protection locked="0"/>
    </xf>
    <xf numFmtId="0" fontId="3" fillId="0" borderId="0" xfId="0" applyFont="1" applyBorder="1" applyAlignment="1">
      <alignment vertical="center"/>
    </xf>
    <xf numFmtId="44" fontId="3" fillId="0" borderId="0" xfId="1" applyFont="1" applyBorder="1" applyAlignment="1">
      <alignment vertical="center"/>
    </xf>
    <xf numFmtId="44" fontId="3" fillId="0" borderId="0" xfId="1" applyFont="1" applyBorder="1"/>
    <xf numFmtId="44" fontId="20" fillId="0" borderId="0" xfId="1" applyFont="1" applyBorder="1"/>
    <xf numFmtId="10" fontId="3" fillId="0" borderId="8" xfId="0" applyNumberFormat="1" applyFont="1" applyBorder="1"/>
    <xf numFmtId="10" fontId="3" fillId="0" borderId="8" xfId="3" applyNumberFormat="1" applyFont="1" applyBorder="1"/>
    <xf numFmtId="0" fontId="3" fillId="0" borderId="0" xfId="0" applyFont="1" applyBorder="1" applyAlignment="1">
      <alignment horizontal="center" wrapText="1"/>
    </xf>
    <xf numFmtId="0" fontId="3" fillId="0" borderId="0" xfId="0" applyFont="1" applyFill="1" applyBorder="1" applyAlignment="1">
      <alignment horizontal="right"/>
    </xf>
    <xf numFmtId="44" fontId="6" fillId="0" borderId="0" xfId="1" applyFont="1" applyFill="1" applyBorder="1"/>
    <xf numFmtId="0" fontId="19" fillId="0" borderId="0" xfId="0" applyFont="1"/>
    <xf numFmtId="0" fontId="21" fillId="0" borderId="0" xfId="0" applyFont="1" applyBorder="1" applyAlignment="1"/>
    <xf numFmtId="0" fontId="4" fillId="0" borderId="8" xfId="0" applyFont="1" applyBorder="1" applyAlignment="1">
      <alignment horizontal="center" vertical="center"/>
    </xf>
    <xf numFmtId="0" fontId="23" fillId="0" borderId="0" xfId="0" applyFont="1"/>
    <xf numFmtId="0" fontId="0" fillId="2" borderId="8" xfId="0" applyFill="1" applyBorder="1" applyAlignment="1" applyProtection="1">
      <protection locked="0"/>
    </xf>
    <xf numFmtId="0" fontId="0" fillId="0" borderId="8" xfId="0" applyBorder="1" applyAlignment="1">
      <alignment horizontal="center" vertical="center"/>
    </xf>
    <xf numFmtId="0" fontId="0" fillId="2" borderId="8" xfId="0" applyFill="1" applyBorder="1" applyAlignment="1" applyProtection="1">
      <alignment wrapText="1"/>
      <protection locked="0"/>
    </xf>
    <xf numFmtId="0" fontId="1" fillId="0" borderId="8" xfId="0" applyFont="1" applyBorder="1" applyAlignment="1">
      <alignment horizontal="center" vertical="center" wrapText="1"/>
    </xf>
    <xf numFmtId="44" fontId="0" fillId="2" borderId="8" xfId="0" applyNumberFormat="1" applyFill="1" applyBorder="1" applyProtection="1">
      <protection locked="0"/>
    </xf>
    <xf numFmtId="44" fontId="0" fillId="2" borderId="8" xfId="0" applyNumberFormat="1" applyFill="1" applyBorder="1" applyAlignment="1" applyProtection="1">
      <alignment wrapText="1"/>
      <protection locked="0"/>
    </xf>
    <xf numFmtId="0" fontId="1" fillId="0" borderId="0" xfId="0" applyFont="1"/>
    <xf numFmtId="164" fontId="5" fillId="0" borderId="1" xfId="2" applyFont="1" applyBorder="1" applyAlignment="1">
      <alignment horizontal="center"/>
    </xf>
    <xf numFmtId="166" fontId="4" fillId="4" borderId="10" xfId="4" applyNumberFormat="1" applyFont="1" applyFill="1" applyBorder="1" applyAlignment="1" applyProtection="1">
      <alignment horizontal="left" vertical="center"/>
      <protection locked="0"/>
    </xf>
    <xf numFmtId="166" fontId="4" fillId="4" borderId="9" xfId="4" applyNumberFormat="1" applyFont="1" applyFill="1" applyBorder="1" applyAlignment="1" applyProtection="1">
      <alignment horizontal="left" vertical="center"/>
      <protection locked="0"/>
    </xf>
    <xf numFmtId="14" fontId="4" fillId="4" borderId="10" xfId="4" applyNumberFormat="1" applyFont="1" applyFill="1" applyBorder="1" applyAlignment="1" applyProtection="1">
      <alignment horizontal="left" vertical="center"/>
      <protection locked="0"/>
    </xf>
    <xf numFmtId="14" fontId="4" fillId="4" borderId="9" xfId="4" applyNumberFormat="1" applyFont="1" applyFill="1" applyBorder="1" applyAlignment="1" applyProtection="1">
      <alignment horizontal="left" vertical="center"/>
      <protection locked="0"/>
    </xf>
    <xf numFmtId="0" fontId="2" fillId="0" borderId="0" xfId="0" applyFont="1" applyBorder="1" applyAlignment="1">
      <alignment horizontal="center"/>
    </xf>
    <xf numFmtId="0" fontId="0" fillId="0" borderId="0" xfId="0" applyAlignment="1">
      <alignment horizontal="center"/>
    </xf>
    <xf numFmtId="0" fontId="3" fillId="2" borderId="2" xfId="0" applyFont="1" applyFill="1" applyBorder="1" applyAlignment="1" applyProtection="1">
      <alignment wrapText="1"/>
      <protection locked="0"/>
    </xf>
    <xf numFmtId="0" fontId="3" fillId="0" borderId="11" xfId="0" applyFont="1" applyBorder="1" applyAlignment="1" applyProtection="1">
      <alignment wrapText="1"/>
      <protection locked="0"/>
    </xf>
    <xf numFmtId="0" fontId="3" fillId="0" borderId="3" xfId="0" applyFont="1" applyBorder="1" applyAlignment="1" applyProtection="1">
      <alignment wrapText="1"/>
      <protection locked="0"/>
    </xf>
    <xf numFmtId="0" fontId="3" fillId="2" borderId="8" xfId="0" applyFont="1" applyFill="1" applyBorder="1" applyAlignment="1" applyProtection="1">
      <alignment wrapText="1"/>
      <protection locked="0"/>
    </xf>
    <xf numFmtId="0" fontId="3" fillId="0" borderId="8" xfId="0" applyFont="1" applyBorder="1" applyAlignment="1" applyProtection="1">
      <alignment wrapText="1"/>
      <protection locked="0"/>
    </xf>
    <xf numFmtId="0" fontId="3" fillId="2" borderId="10" xfId="0" applyFont="1" applyFill="1" applyBorder="1" applyAlignment="1" applyProtection="1">
      <protection locked="0"/>
    </xf>
    <xf numFmtId="0" fontId="3" fillId="0" borderId="9" xfId="0" applyFont="1" applyBorder="1" applyAlignment="1" applyProtection="1">
      <protection locked="0"/>
    </xf>
    <xf numFmtId="0" fontId="3" fillId="2" borderId="10" xfId="0" applyFont="1" applyFill="1" applyBorder="1" applyAlignment="1" applyProtection="1">
      <alignment wrapText="1"/>
      <protection locked="0"/>
    </xf>
    <xf numFmtId="0" fontId="3" fillId="2" borderId="12" xfId="0" applyFont="1" applyFill="1" applyBorder="1" applyAlignment="1" applyProtection="1">
      <alignment wrapText="1"/>
      <protection locked="0"/>
    </xf>
    <xf numFmtId="0" fontId="3" fillId="0" borderId="12" xfId="0" applyFont="1" applyBorder="1" applyAlignment="1" applyProtection="1">
      <alignment wrapText="1"/>
      <protection locked="0"/>
    </xf>
    <xf numFmtId="0" fontId="3" fillId="0" borderId="9" xfId="0" applyFont="1" applyBorder="1" applyAlignment="1" applyProtection="1">
      <alignment wrapText="1"/>
      <protection locked="0"/>
    </xf>
    <xf numFmtId="0" fontId="18" fillId="0" borderId="0" xfId="0" applyFont="1" applyBorder="1" applyAlignment="1" applyProtection="1">
      <alignment horizontal="center"/>
      <protection locked="0"/>
    </xf>
    <xf numFmtId="0" fontId="19" fillId="0" borderId="0" xfId="0" applyFont="1" applyAlignment="1" applyProtection="1">
      <alignment horizontal="center"/>
      <protection locked="0"/>
    </xf>
    <xf numFmtId="0" fontId="3" fillId="2" borderId="8" xfId="0" applyFont="1" applyFill="1" applyBorder="1" applyAlignment="1" applyProtection="1">
      <alignment horizontal="right"/>
      <protection locked="0"/>
    </xf>
    <xf numFmtId="0" fontId="3" fillId="0" borderId="8" xfId="0" applyFont="1" applyBorder="1" applyAlignment="1" applyProtection="1">
      <protection locked="0"/>
    </xf>
    <xf numFmtId="0" fontId="6" fillId="0" borderId="10" xfId="0" applyFont="1" applyBorder="1" applyAlignment="1">
      <alignment vertical="center"/>
    </xf>
    <xf numFmtId="0" fontId="6" fillId="0" borderId="9" xfId="0" applyFont="1" applyBorder="1" applyAlignment="1">
      <alignment vertical="center"/>
    </xf>
    <xf numFmtId="0" fontId="3" fillId="0" borderId="11" xfId="0" applyFont="1" applyBorder="1" applyAlignment="1" applyProtection="1">
      <protection locked="0"/>
    </xf>
    <xf numFmtId="0" fontId="3" fillId="0" borderId="3" xfId="0" applyFont="1" applyBorder="1" applyAlignment="1" applyProtection="1">
      <protection locked="0"/>
    </xf>
    <xf numFmtId="0" fontId="3" fillId="0" borderId="4" xfId="0" applyFont="1" applyBorder="1" applyAlignment="1" applyProtection="1">
      <protection locked="0"/>
    </xf>
    <xf numFmtId="0" fontId="3" fillId="0" borderId="0" xfId="0" applyFont="1" applyBorder="1" applyAlignment="1" applyProtection="1">
      <protection locked="0"/>
    </xf>
    <xf numFmtId="0" fontId="3" fillId="0" borderId="5" xfId="0" applyFont="1" applyBorder="1" applyAlignment="1" applyProtection="1">
      <protection locked="0"/>
    </xf>
    <xf numFmtId="0" fontId="3" fillId="0" borderId="6" xfId="0" applyFont="1" applyBorder="1" applyAlignment="1" applyProtection="1">
      <protection locked="0"/>
    </xf>
    <xf numFmtId="0" fontId="3" fillId="0" borderId="1" xfId="0" applyFont="1" applyBorder="1" applyAlignment="1" applyProtection="1">
      <protection locked="0"/>
    </xf>
    <xf numFmtId="0" fontId="3" fillId="0" borderId="7" xfId="0" applyFont="1" applyBorder="1" applyAlignment="1" applyProtection="1">
      <protection locked="0"/>
    </xf>
    <xf numFmtId="0" fontId="3" fillId="2" borderId="12" xfId="0" applyFont="1" applyFill="1" applyBorder="1" applyAlignment="1" applyProtection="1">
      <protection locked="0"/>
    </xf>
    <xf numFmtId="0" fontId="3" fillId="2" borderId="9" xfId="0" applyFont="1" applyFill="1" applyBorder="1" applyAlignment="1" applyProtection="1">
      <protection locked="0"/>
    </xf>
    <xf numFmtId="0" fontId="22" fillId="0" borderId="0" xfId="0" applyFont="1" applyAlignment="1">
      <alignment vertical="center" wrapText="1"/>
    </xf>
    <xf numFmtId="0" fontId="6" fillId="0" borderId="10" xfId="0" applyFont="1" applyBorder="1" applyAlignment="1">
      <alignment horizontal="left" vertical="center"/>
    </xf>
    <xf numFmtId="0" fontId="3" fillId="0" borderId="12" xfId="0" applyFont="1" applyBorder="1" applyAlignment="1">
      <alignment horizontal="left" vertical="center"/>
    </xf>
    <xf numFmtId="44" fontId="3" fillId="0" borderId="10" xfId="0" applyNumberFormat="1"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vertical="center"/>
    </xf>
    <xf numFmtId="0" fontId="3" fillId="0" borderId="9" xfId="0" applyFont="1" applyBorder="1" applyAlignment="1">
      <alignment vertical="center"/>
    </xf>
    <xf numFmtId="44" fontId="3" fillId="2" borderId="10" xfId="1" applyFont="1" applyFill="1" applyBorder="1" applyAlignment="1" applyProtection="1">
      <alignment vertical="center"/>
      <protection locked="0"/>
    </xf>
    <xf numFmtId="44" fontId="3" fillId="2" borderId="9" xfId="1" applyFont="1" applyFill="1" applyBorder="1" applyAlignment="1" applyProtection="1">
      <alignment vertical="center"/>
      <protection locked="0"/>
    </xf>
    <xf numFmtId="0" fontId="4" fillId="0" borderId="0" xfId="0" applyFont="1" applyAlignment="1">
      <alignment vertical="center" wrapText="1"/>
    </xf>
    <xf numFmtId="0" fontId="4" fillId="0" borderId="0" xfId="0" applyFont="1" applyAlignment="1">
      <alignment vertical="center"/>
    </xf>
    <xf numFmtId="44" fontId="3" fillId="0" borderId="10" xfId="1" applyFont="1" applyFill="1" applyBorder="1" applyAlignment="1">
      <alignment vertical="center"/>
    </xf>
    <xf numFmtId="164" fontId="5" fillId="0" borderId="1" xfId="2" applyFont="1" applyBorder="1" applyAlignment="1">
      <alignment horizontal="left"/>
    </xf>
    <xf numFmtId="0" fontId="3" fillId="3" borderId="10" xfId="0" applyFont="1" applyFill="1" applyBorder="1" applyAlignment="1">
      <alignment vertical="center"/>
    </xf>
    <xf numFmtId="0" fontId="3" fillId="3" borderId="9" xfId="0" applyFont="1" applyFill="1" applyBorder="1" applyAlignment="1">
      <alignment vertical="center"/>
    </xf>
    <xf numFmtId="0" fontId="3" fillId="2" borderId="6" xfId="0" applyFont="1" applyFill="1" applyBorder="1" applyAlignment="1" applyProtection="1">
      <protection locked="0"/>
    </xf>
    <xf numFmtId="0" fontId="3" fillId="2" borderId="7" xfId="0" applyFont="1" applyFill="1" applyBorder="1" applyAlignment="1" applyProtection="1">
      <protection locked="0"/>
    </xf>
    <xf numFmtId="0" fontId="3" fillId="0" borderId="8" xfId="0" applyFont="1" applyBorder="1" applyAlignment="1" applyProtection="1">
      <alignment horizontal="right"/>
      <protection locked="0"/>
    </xf>
    <xf numFmtId="0" fontId="0" fillId="0" borderId="8" xfId="0" applyBorder="1" applyAlignment="1"/>
    <xf numFmtId="44" fontId="0" fillId="0" borderId="14" xfId="1" applyFont="1" applyBorder="1" applyAlignment="1"/>
    <xf numFmtId="0" fontId="6" fillId="0" borderId="8" xfId="0" applyFont="1" applyBorder="1" applyAlignment="1"/>
    <xf numFmtId="44" fontId="3" fillId="0" borderId="8" xfId="1" applyFont="1" applyBorder="1" applyAlignment="1"/>
    <xf numFmtId="0" fontId="0" fillId="2" borderId="10" xfId="0" applyFill="1" applyBorder="1" applyAlignment="1" applyProtection="1">
      <alignment wrapText="1"/>
      <protection locked="0"/>
    </xf>
    <xf numFmtId="0" fontId="0" fillId="2" borderId="9" xfId="0" applyFill="1" applyBorder="1" applyAlignment="1" applyProtection="1">
      <alignment wrapText="1"/>
      <protection locked="0"/>
    </xf>
    <xf numFmtId="0" fontId="0" fillId="0" borderId="8" xfId="0" applyBorder="1" applyAlignment="1" applyProtection="1">
      <alignment horizontal="right"/>
      <protection locked="0"/>
    </xf>
    <xf numFmtId="44" fontId="3" fillId="2" borderId="8" xfId="1" applyFont="1" applyFill="1" applyBorder="1" applyAlignment="1" applyProtection="1">
      <protection locked="0"/>
    </xf>
    <xf numFmtId="0" fontId="3" fillId="0" borderId="8" xfId="0" applyFont="1" applyBorder="1" applyAlignment="1">
      <alignment horizontal="right"/>
    </xf>
    <xf numFmtId="44" fontId="3" fillId="2" borderId="10" xfId="1" applyFont="1" applyFill="1" applyBorder="1" applyAlignment="1" applyProtection="1">
      <protection locked="0"/>
    </xf>
    <xf numFmtId="0" fontId="0" fillId="0" borderId="12" xfId="0" applyBorder="1" applyAlignment="1" applyProtection="1">
      <protection locked="0"/>
    </xf>
    <xf numFmtId="0" fontId="0" fillId="0" borderId="9" xfId="0" applyBorder="1" applyAlignment="1" applyProtection="1">
      <protection locked="0"/>
    </xf>
    <xf numFmtId="0" fontId="6" fillId="0" borderId="10" xfId="0" applyFont="1" applyBorder="1" applyAlignment="1"/>
    <xf numFmtId="0" fontId="6" fillId="0" borderId="12" xfId="0" applyFont="1" applyBorder="1" applyAlignment="1"/>
    <xf numFmtId="0" fontId="6" fillId="0" borderId="9" xfId="0" applyFont="1" applyBorder="1" applyAlignment="1"/>
    <xf numFmtId="0" fontId="3" fillId="0" borderId="0" xfId="0" applyFont="1" applyAlignment="1"/>
    <xf numFmtId="0" fontId="3" fillId="0" borderId="8" xfId="0" applyFont="1" applyBorder="1" applyAlignment="1"/>
    <xf numFmtId="0" fontId="0" fillId="0" borderId="8" xfId="0" applyBorder="1" applyAlignment="1">
      <alignment horizontal="right"/>
    </xf>
    <xf numFmtId="0" fontId="0" fillId="2" borderId="8" xfId="0" applyFill="1" applyBorder="1" applyAlignment="1" applyProtection="1">
      <alignment wrapText="1"/>
      <protection locked="0"/>
    </xf>
    <xf numFmtId="0" fontId="0" fillId="0" borderId="10" xfId="0" applyBorder="1" applyAlignment="1">
      <alignment horizontal="right"/>
    </xf>
    <xf numFmtId="0" fontId="0" fillId="0" borderId="12" xfId="0" applyBorder="1" applyAlignment="1">
      <alignment horizontal="right"/>
    </xf>
    <xf numFmtId="0" fontId="0" fillId="0" borderId="9" xfId="0" applyBorder="1" applyAlignment="1">
      <alignment horizontal="right"/>
    </xf>
    <xf numFmtId="0" fontId="6" fillId="0" borderId="8" xfId="0" applyFont="1" applyBorder="1" applyAlignment="1">
      <alignment horizontal="right"/>
    </xf>
    <xf numFmtId="0" fontId="0" fillId="0" borderId="8" xfId="0" applyBorder="1" applyAlignment="1">
      <alignment horizontal="center" vertical="center"/>
    </xf>
    <xf numFmtId="0" fontId="0" fillId="2" borderId="12" xfId="0" applyFill="1" applyBorder="1" applyAlignment="1" applyProtection="1">
      <alignment wrapText="1"/>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2" fillId="0" borderId="6" xfId="0" applyFont="1" applyBorder="1" applyAlignment="1">
      <alignment horizontal="center" vertical="center" wrapText="1"/>
    </xf>
    <xf numFmtId="0" fontId="12" fillId="0" borderId="1" xfId="0" applyFont="1" applyBorder="1" applyAlignment="1">
      <alignment horizontal="center" wrapText="1"/>
    </xf>
    <xf numFmtId="0" fontId="12" fillId="0" borderId="7" xfId="0" applyFont="1" applyBorder="1" applyAlignment="1">
      <alignment horizontal="center" wrapText="1"/>
    </xf>
    <xf numFmtId="0" fontId="1" fillId="0" borderId="10" xfId="0" applyFont="1" applyBorder="1" applyAlignment="1">
      <alignment horizontal="center" vertical="center" wrapText="1"/>
    </xf>
    <xf numFmtId="0" fontId="0" fillId="0" borderId="9" xfId="0" applyBorder="1" applyAlignment="1">
      <alignment horizontal="center" vertical="center" wrapText="1"/>
    </xf>
    <xf numFmtId="0" fontId="0" fillId="2" borderId="10" xfId="1" applyNumberFormat="1" applyFont="1" applyFill="1" applyBorder="1" applyAlignment="1" applyProtection="1">
      <protection locked="0"/>
    </xf>
    <xf numFmtId="0" fontId="0" fillId="2" borderId="9" xfId="1" applyNumberFormat="1" applyFont="1" applyFill="1" applyBorder="1" applyAlignment="1" applyProtection="1">
      <protection locked="0"/>
    </xf>
    <xf numFmtId="0" fontId="0" fillId="0" borderId="9" xfId="0" applyBorder="1" applyAlignment="1" applyProtection="1">
      <alignment wrapText="1"/>
      <protection locked="0"/>
    </xf>
    <xf numFmtId="0" fontId="0" fillId="0" borderId="10" xfId="0" applyFill="1" applyBorder="1" applyAlignment="1">
      <alignment horizontal="right"/>
    </xf>
    <xf numFmtId="0" fontId="0" fillId="0" borderId="12" xfId="0" applyFill="1" applyBorder="1" applyAlignment="1">
      <alignment horizontal="right"/>
    </xf>
    <xf numFmtId="0" fontId="0" fillId="0" borderId="9" xfId="0" applyFill="1" applyBorder="1" applyAlignment="1">
      <alignment horizontal="right"/>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0" xfId="0" applyBorder="1" applyAlignment="1"/>
    <xf numFmtId="0" fontId="0" fillId="0" borderId="9" xfId="0" applyBorder="1" applyAlignment="1"/>
    <xf numFmtId="0" fontId="5" fillId="0" borderId="8" xfId="0" applyFont="1" applyBorder="1" applyAlignment="1">
      <alignment horizontal="center"/>
    </xf>
    <xf numFmtId="0" fontId="6" fillId="0" borderId="0" xfId="0" applyFont="1" applyAlignment="1">
      <alignment horizontal="center"/>
    </xf>
    <xf numFmtId="0" fontId="0" fillId="0" borderId="0" xfId="0" applyAlignment="1"/>
    <xf numFmtId="44" fontId="6" fillId="0" borderId="10" xfId="0" applyNumberFormat="1" applyFont="1" applyFill="1" applyBorder="1" applyAlignment="1"/>
    <xf numFmtId="0" fontId="5" fillId="0" borderId="9" xfId="0" applyFont="1" applyFill="1" applyBorder="1" applyAlignment="1"/>
    <xf numFmtId="0" fontId="3" fillId="0" borderId="0" xfId="0" applyFont="1" applyAlignment="1">
      <alignment wrapText="1"/>
    </xf>
    <xf numFmtId="0" fontId="3" fillId="2" borderId="1" xfId="0" applyFont="1" applyFill="1" applyBorder="1" applyAlignment="1" applyProtection="1">
      <protection locked="0"/>
    </xf>
    <xf numFmtId="0" fontId="3" fillId="0" borderId="10" xfId="0" applyFont="1" applyFill="1" applyBorder="1" applyAlignment="1" applyProtection="1">
      <protection locked="0"/>
    </xf>
    <xf numFmtId="0" fontId="4" fillId="0" borderId="12" xfId="0" applyFont="1" applyFill="1" applyBorder="1" applyAlignment="1" applyProtection="1">
      <protection locked="0"/>
    </xf>
    <xf numFmtId="0" fontId="4" fillId="0" borderId="9" xfId="0" applyFont="1" applyFill="1" applyBorder="1" applyAlignment="1" applyProtection="1">
      <protection locked="0"/>
    </xf>
  </cellXfs>
  <cellStyles count="5">
    <cellStyle name="Euro" xfId="1"/>
    <cellStyle name="Komma" xfId="2" builtinId="3"/>
    <cellStyle name="Prozent" xfId="3" builtinId="5"/>
    <cellStyle name="Standard" xfId="0" builtinId="0"/>
    <cellStyle name="Standard 3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60</xdr:row>
          <xdr:rowOff>28575</xdr:rowOff>
        </xdr:from>
        <xdr:to>
          <xdr:col>2</xdr:col>
          <xdr:colOff>495300</xdr:colOff>
          <xdr:row>61</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64</xdr:row>
          <xdr:rowOff>0</xdr:rowOff>
        </xdr:from>
        <xdr:to>
          <xdr:col>2</xdr:col>
          <xdr:colOff>504825</xdr:colOff>
          <xdr:row>65</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103</xdr:row>
          <xdr:rowOff>9525</xdr:rowOff>
        </xdr:from>
        <xdr:to>
          <xdr:col>0</xdr:col>
          <xdr:colOff>361950</xdr:colOff>
          <xdr:row>103</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115</xdr:row>
          <xdr:rowOff>142875</xdr:rowOff>
        </xdr:from>
        <xdr:to>
          <xdr:col>0</xdr:col>
          <xdr:colOff>371475</xdr:colOff>
          <xdr:row>116</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1514475</xdr:colOff>
          <xdr:row>105</xdr:row>
          <xdr:rowOff>171450</xdr:rowOff>
        </xdr:from>
        <xdr:to>
          <xdr:col>1</xdr:col>
          <xdr:colOff>66675</xdr:colOff>
          <xdr:row>107</xdr:row>
          <xdr:rowOff>28575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1514475</xdr:colOff>
          <xdr:row>103</xdr:row>
          <xdr:rowOff>352425</xdr:rowOff>
        </xdr:from>
        <xdr:to>
          <xdr:col>1</xdr:col>
          <xdr:colOff>66675</xdr:colOff>
          <xdr:row>105</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1514475</xdr:colOff>
          <xdr:row>108</xdr:row>
          <xdr:rowOff>171450</xdr:rowOff>
        </xdr:from>
        <xdr:to>
          <xdr:col>1</xdr:col>
          <xdr:colOff>66675</xdr:colOff>
          <xdr:row>110</xdr:row>
          <xdr:rowOff>28575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1514475</xdr:colOff>
          <xdr:row>108</xdr:row>
          <xdr:rowOff>0</xdr:rowOff>
        </xdr:from>
        <xdr:to>
          <xdr:col>1</xdr:col>
          <xdr:colOff>66675</xdr:colOff>
          <xdr:row>109</xdr:row>
          <xdr:rowOff>38100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111</xdr:row>
          <xdr:rowOff>171450</xdr:rowOff>
        </xdr:from>
        <xdr:to>
          <xdr:col>1</xdr:col>
          <xdr:colOff>76200</xdr:colOff>
          <xdr:row>113</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109</xdr:row>
          <xdr:rowOff>161925</xdr:rowOff>
        </xdr:from>
        <xdr:to>
          <xdr:col>1</xdr:col>
          <xdr:colOff>76200</xdr:colOff>
          <xdr:row>111</xdr:row>
          <xdr:rowOff>19050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113</xdr:row>
          <xdr:rowOff>0</xdr:rowOff>
        </xdr:from>
        <xdr:to>
          <xdr:col>1</xdr:col>
          <xdr:colOff>76200</xdr:colOff>
          <xdr:row>114</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1514475</xdr:colOff>
          <xdr:row>104</xdr:row>
          <xdr:rowOff>171450</xdr:rowOff>
        </xdr:from>
        <xdr:to>
          <xdr:col>1</xdr:col>
          <xdr:colOff>66675</xdr:colOff>
          <xdr:row>106</xdr:row>
          <xdr:rowOff>28575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1514475</xdr:colOff>
          <xdr:row>103</xdr:row>
          <xdr:rowOff>171450</xdr:rowOff>
        </xdr:from>
        <xdr:to>
          <xdr:col>1</xdr:col>
          <xdr:colOff>66675</xdr:colOff>
          <xdr:row>104</xdr:row>
          <xdr:rowOff>28575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1533525</xdr:colOff>
          <xdr:row>116</xdr:row>
          <xdr:rowOff>161925</xdr:rowOff>
        </xdr:from>
        <xdr:to>
          <xdr:col>1</xdr:col>
          <xdr:colOff>85725</xdr:colOff>
          <xdr:row>117</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1533525</xdr:colOff>
          <xdr:row>117</xdr:row>
          <xdr:rowOff>161925</xdr:rowOff>
        </xdr:from>
        <xdr:to>
          <xdr:col>1</xdr:col>
          <xdr:colOff>85725</xdr:colOff>
          <xdr:row>119</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1543050</xdr:colOff>
          <xdr:row>119</xdr:row>
          <xdr:rowOff>0</xdr:rowOff>
        </xdr:from>
        <xdr:to>
          <xdr:col>1</xdr:col>
          <xdr:colOff>95250</xdr:colOff>
          <xdr:row>120</xdr:row>
          <xdr:rowOff>38100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1543050</xdr:colOff>
          <xdr:row>120</xdr:row>
          <xdr:rowOff>0</xdr:rowOff>
        </xdr:from>
        <xdr:to>
          <xdr:col>1</xdr:col>
          <xdr:colOff>95250</xdr:colOff>
          <xdr:row>121</xdr:row>
          <xdr:rowOff>38100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114</xdr:row>
          <xdr:rowOff>0</xdr:rowOff>
        </xdr:from>
        <xdr:to>
          <xdr:col>1</xdr:col>
          <xdr:colOff>76200</xdr:colOff>
          <xdr:row>115</xdr:row>
          <xdr:rowOff>38100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1543050</xdr:colOff>
          <xdr:row>120</xdr:row>
          <xdr:rowOff>171450</xdr:rowOff>
        </xdr:from>
        <xdr:to>
          <xdr:col>1</xdr:col>
          <xdr:colOff>95250</xdr:colOff>
          <xdr:row>122</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1533525</xdr:colOff>
          <xdr:row>116</xdr:row>
          <xdr:rowOff>342900</xdr:rowOff>
        </xdr:from>
        <xdr:to>
          <xdr:col>1</xdr:col>
          <xdr:colOff>85725</xdr:colOff>
          <xdr:row>118</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1514475</xdr:colOff>
          <xdr:row>107</xdr:row>
          <xdr:rowOff>0</xdr:rowOff>
        </xdr:from>
        <xdr:to>
          <xdr:col>1</xdr:col>
          <xdr:colOff>66675</xdr:colOff>
          <xdr:row>108</xdr:row>
          <xdr:rowOff>38100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31</xdr:row>
          <xdr:rowOff>161925</xdr:rowOff>
        </xdr:from>
        <xdr:to>
          <xdr:col>4</xdr:col>
          <xdr:colOff>38100</xdr:colOff>
          <xdr:row>33</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31</xdr:row>
          <xdr:rowOff>161925</xdr:rowOff>
        </xdr:from>
        <xdr:to>
          <xdr:col>2</xdr:col>
          <xdr:colOff>647700</xdr:colOff>
          <xdr:row>33</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30</xdr:row>
          <xdr:rowOff>152400</xdr:rowOff>
        </xdr:from>
        <xdr:to>
          <xdr:col>1</xdr:col>
          <xdr:colOff>504825</xdr:colOff>
          <xdr:row>32</xdr:row>
          <xdr:rowOff>9525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152400</xdr:rowOff>
        </xdr:from>
        <xdr:to>
          <xdr:col>1</xdr:col>
          <xdr:colOff>504825</xdr:colOff>
          <xdr:row>33</xdr:row>
          <xdr:rowOff>9525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25</xdr:row>
          <xdr:rowOff>171450</xdr:rowOff>
        </xdr:from>
        <xdr:to>
          <xdr:col>1</xdr:col>
          <xdr:colOff>504825</xdr:colOff>
          <xdr:row>27</xdr:row>
          <xdr:rowOff>28575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26</xdr:row>
          <xdr:rowOff>152400</xdr:rowOff>
        </xdr:from>
        <xdr:to>
          <xdr:col>1</xdr:col>
          <xdr:colOff>504825</xdr:colOff>
          <xdr:row>28</xdr:row>
          <xdr:rowOff>9525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5"/>
  <sheetViews>
    <sheetView showGridLines="0" tabSelected="1" workbookViewId="0">
      <selection sqref="A1:E1"/>
    </sheetView>
  </sheetViews>
  <sheetFormatPr baseColWidth="10" defaultRowHeight="14.25" x14ac:dyDescent="0.2"/>
  <cols>
    <col min="1" max="1" width="26.28515625" style="1" customWidth="1"/>
    <col min="2" max="2" width="15.28515625" style="1" customWidth="1"/>
    <col min="3" max="3" width="18.140625" style="1" customWidth="1"/>
    <col min="4" max="4" width="17.140625" style="1" customWidth="1"/>
    <col min="5" max="5" width="14.5703125" style="1" customWidth="1"/>
    <col min="6" max="6" width="23.42578125" style="1" customWidth="1"/>
    <col min="7" max="10" width="11.42578125" style="1"/>
    <col min="11" max="11" width="11.42578125" style="1" hidden="1" customWidth="1"/>
    <col min="12" max="12" width="0" style="1" hidden="1" customWidth="1"/>
    <col min="13" max="16384" width="11.42578125" style="1"/>
  </cols>
  <sheetData>
    <row r="1" spans="1:11" ht="15.75" x14ac:dyDescent="0.25">
      <c r="A1" s="118" t="s">
        <v>64</v>
      </c>
      <c r="B1" s="119"/>
      <c r="C1" s="119"/>
      <c r="D1" s="119"/>
      <c r="E1" s="119"/>
    </row>
    <row r="2" spans="1:11" ht="15.75" x14ac:dyDescent="0.25">
      <c r="A2" s="118" t="s">
        <v>65</v>
      </c>
      <c r="B2" s="119"/>
      <c r="C2" s="119"/>
      <c r="D2" s="119"/>
      <c r="E2" s="119"/>
    </row>
    <row r="3" spans="1:11" ht="15.75" x14ac:dyDescent="0.25">
      <c r="A3" s="131" t="s">
        <v>70</v>
      </c>
      <c r="B3" s="132"/>
      <c r="C3" s="132"/>
      <c r="D3" s="132"/>
      <c r="E3" s="132"/>
    </row>
    <row r="4" spans="1:11" ht="15.75" x14ac:dyDescent="0.25">
      <c r="A4" s="12"/>
      <c r="B4" s="13"/>
      <c r="C4" s="13"/>
      <c r="D4" s="13"/>
      <c r="E4" s="13"/>
      <c r="K4" s="31" t="s">
        <v>70</v>
      </c>
    </row>
    <row r="5" spans="1:11" ht="15.75" x14ac:dyDescent="0.25">
      <c r="A5" s="12"/>
      <c r="B5" s="13"/>
      <c r="C5" s="13"/>
      <c r="D5" s="13"/>
      <c r="E5" s="13"/>
      <c r="K5" s="1" t="s">
        <v>140</v>
      </c>
    </row>
    <row r="6" spans="1:11" ht="15" x14ac:dyDescent="0.2">
      <c r="A6" s="15" t="s">
        <v>29</v>
      </c>
      <c r="B6" s="13"/>
      <c r="C6" s="13"/>
      <c r="D6" s="13"/>
      <c r="E6" s="13"/>
      <c r="K6" s="1" t="s">
        <v>66</v>
      </c>
    </row>
    <row r="7" spans="1:11" ht="15" x14ac:dyDescent="0.2">
      <c r="A7" s="15" t="s">
        <v>54</v>
      </c>
      <c r="B7" s="13"/>
      <c r="C7" s="13"/>
      <c r="D7" s="13"/>
      <c r="E7" s="13"/>
      <c r="K7" s="1" t="s">
        <v>67</v>
      </c>
    </row>
    <row r="8" spans="1:11" ht="15" x14ac:dyDescent="0.2">
      <c r="A8" s="15" t="s">
        <v>77</v>
      </c>
      <c r="B8" s="13"/>
      <c r="C8" s="13"/>
      <c r="D8" s="13"/>
      <c r="E8" s="13"/>
      <c r="K8" s="1" t="s">
        <v>68</v>
      </c>
    </row>
    <row r="9" spans="1:11" ht="15" x14ac:dyDescent="0.2">
      <c r="A9" s="15" t="str">
        <f>IF(A3=K5,"Friedrich-Engels-Platz 5-8",IF(A3=K6,"Neustrelitzer Straße 120",IF(A3=K7,"Neustrelitzer Straße 120",IF(A3=K8,"Neustrelitzer Straße 120",IF(A3=K9,"Friedrich-Engels-Platz 5-8","")))))</f>
        <v/>
      </c>
      <c r="B9" s="13"/>
      <c r="C9" s="13"/>
      <c r="D9" s="13"/>
      <c r="E9" s="13"/>
      <c r="K9" s="1" t="s">
        <v>69</v>
      </c>
    </row>
    <row r="10" spans="1:11" ht="15" x14ac:dyDescent="0.2">
      <c r="A10" s="15" t="str">
        <f>IF(A3=K5,"18055 Rostock",IF(A3=K6,"17033 Neubrandenburg",IF(A3=K7,"17033 Neubrandenburg",IF(A3=K8,"17033 Neubrandenburg",IF(A3=K9,"18055 Rostock","")))))</f>
        <v/>
      </c>
      <c r="B10" s="13"/>
      <c r="C10" s="13"/>
      <c r="D10" s="13"/>
      <c r="E10" s="13"/>
    </row>
    <row r="11" spans="1:11" ht="15" x14ac:dyDescent="0.2">
      <c r="A11" s="15"/>
      <c r="B11" s="13"/>
      <c r="C11" s="13"/>
      <c r="D11" s="13"/>
      <c r="E11" s="13"/>
    </row>
    <row r="12" spans="1:11" ht="15" x14ac:dyDescent="0.2">
      <c r="A12" s="15"/>
      <c r="B12" s="82"/>
      <c r="C12" s="82"/>
      <c r="D12" s="82"/>
      <c r="E12" s="82"/>
    </row>
    <row r="13" spans="1:11" x14ac:dyDescent="0.2">
      <c r="A13" s="103" t="s">
        <v>165</v>
      </c>
      <c r="B13" s="82"/>
      <c r="C13" s="82"/>
      <c r="D13" s="82"/>
      <c r="E13" s="82"/>
    </row>
    <row r="14" spans="1:11" ht="15" x14ac:dyDescent="0.2">
      <c r="A14" s="15"/>
      <c r="B14" s="13"/>
      <c r="C14" s="13"/>
      <c r="D14" s="13"/>
      <c r="E14" s="13"/>
    </row>
    <row r="15" spans="1:11" ht="28.5" x14ac:dyDescent="0.2">
      <c r="A15" s="84" t="s">
        <v>23</v>
      </c>
      <c r="B15" s="120"/>
      <c r="C15" s="121"/>
      <c r="D15" s="121"/>
      <c r="E15" s="122"/>
    </row>
    <row r="16" spans="1:11" ht="15" customHeight="1" x14ac:dyDescent="0.2">
      <c r="A16" s="42" t="s">
        <v>0</v>
      </c>
      <c r="B16" s="123"/>
      <c r="C16" s="124"/>
      <c r="D16" s="124"/>
      <c r="E16" s="124"/>
    </row>
    <row r="18" spans="1:5" ht="15" customHeight="1" x14ac:dyDescent="0.2">
      <c r="A18" s="1" t="s">
        <v>142</v>
      </c>
      <c r="B18" s="1" t="s">
        <v>143</v>
      </c>
    </row>
    <row r="20" spans="1:5" ht="15" customHeight="1" x14ac:dyDescent="0.2">
      <c r="A20" s="1" t="s">
        <v>1</v>
      </c>
      <c r="B20" s="127"/>
      <c r="C20" s="128"/>
      <c r="D20" s="129"/>
      <c r="E20" s="130"/>
    </row>
    <row r="21" spans="1:5" ht="15" customHeight="1" x14ac:dyDescent="0.2">
      <c r="A21" s="1" t="s">
        <v>26</v>
      </c>
    </row>
    <row r="22" spans="1:5" ht="15" customHeight="1" x14ac:dyDescent="0.2"/>
    <row r="23" spans="1:5" ht="15" customHeight="1" x14ac:dyDescent="0.2">
      <c r="A23" s="1" t="s">
        <v>2</v>
      </c>
      <c r="B23" s="125"/>
      <c r="C23" s="126"/>
    </row>
    <row r="24" spans="1:5" ht="15" customHeight="1" x14ac:dyDescent="0.2">
      <c r="A24" s="1" t="s">
        <v>53</v>
      </c>
      <c r="B24" s="162"/>
      <c r="C24" s="163"/>
    </row>
    <row r="27" spans="1:5" x14ac:dyDescent="0.2">
      <c r="A27" s="85" t="s">
        <v>3</v>
      </c>
    </row>
    <row r="28" spans="1:5" ht="15" customHeight="1" x14ac:dyDescent="0.2">
      <c r="A28" s="37" t="s">
        <v>4</v>
      </c>
      <c r="B28" s="133"/>
      <c r="C28" s="133"/>
      <c r="D28" s="134"/>
      <c r="E28" s="86"/>
    </row>
    <row r="29" spans="1:5" ht="15" customHeight="1" x14ac:dyDescent="0.2">
      <c r="A29" s="37" t="s">
        <v>55</v>
      </c>
      <c r="B29" s="133"/>
      <c r="C29" s="164"/>
      <c r="D29" s="134"/>
    </row>
    <row r="30" spans="1:5" x14ac:dyDescent="0.2">
      <c r="A30" s="37"/>
      <c r="B30" s="37"/>
    </row>
    <row r="31" spans="1:5" x14ac:dyDescent="0.2">
      <c r="A31" s="37"/>
      <c r="B31" s="37"/>
    </row>
    <row r="32" spans="1:5" x14ac:dyDescent="0.2">
      <c r="A32" s="37" t="s">
        <v>71</v>
      </c>
      <c r="B32" s="127"/>
      <c r="C32" s="128"/>
      <c r="D32" s="129"/>
      <c r="E32" s="130"/>
    </row>
    <row r="33" spans="1:6" x14ac:dyDescent="0.2">
      <c r="A33" s="1" t="s">
        <v>72</v>
      </c>
      <c r="B33" s="125"/>
      <c r="C33" s="126"/>
    </row>
    <row r="35" spans="1:6" ht="15" customHeight="1" x14ac:dyDescent="0.2">
      <c r="A35" s="87" t="s">
        <v>164</v>
      </c>
      <c r="C35" s="1" t="s">
        <v>17</v>
      </c>
      <c r="D35" s="1" t="s">
        <v>18</v>
      </c>
      <c r="E35" s="86"/>
      <c r="F35" s="88"/>
    </row>
    <row r="36" spans="1:6" ht="15" customHeight="1" x14ac:dyDescent="0.2">
      <c r="C36" s="89"/>
      <c r="D36" s="90"/>
    </row>
    <row r="39" spans="1:6" x14ac:dyDescent="0.2">
      <c r="A39" s="1" t="s">
        <v>139</v>
      </c>
      <c r="B39" s="127"/>
      <c r="C39" s="128"/>
      <c r="D39" s="129"/>
      <c r="E39" s="130"/>
    </row>
    <row r="40" spans="1:6" x14ac:dyDescent="0.2">
      <c r="A40" s="42" t="s">
        <v>141</v>
      </c>
      <c r="B40" s="133"/>
      <c r="C40" s="133"/>
      <c r="D40" s="134"/>
    </row>
    <row r="42" spans="1:6" ht="12" customHeight="1" x14ac:dyDescent="0.2"/>
    <row r="43" spans="1:6" x14ac:dyDescent="0.2">
      <c r="A43" s="87" t="s">
        <v>27</v>
      </c>
    </row>
    <row r="44" spans="1:6" ht="12" customHeight="1" x14ac:dyDescent="0.2">
      <c r="A44" s="42" t="s">
        <v>47</v>
      </c>
    </row>
    <row r="45" spans="1:6" ht="9" customHeight="1" x14ac:dyDescent="0.2"/>
    <row r="46" spans="1:6" ht="15" customHeight="1" x14ac:dyDescent="0.2">
      <c r="A46" s="120"/>
      <c r="B46" s="137"/>
      <c r="C46" s="137"/>
      <c r="D46" s="137"/>
      <c r="E46" s="138"/>
    </row>
    <row r="47" spans="1:6" ht="15" customHeight="1" x14ac:dyDescent="0.2">
      <c r="A47" s="139"/>
      <c r="B47" s="140"/>
      <c r="C47" s="140"/>
      <c r="D47" s="140"/>
      <c r="E47" s="141"/>
    </row>
    <row r="48" spans="1:6" ht="15" customHeight="1" x14ac:dyDescent="0.2">
      <c r="A48" s="139"/>
      <c r="B48" s="140"/>
      <c r="C48" s="140"/>
      <c r="D48" s="140"/>
      <c r="E48" s="141"/>
    </row>
    <row r="49" spans="1:5" ht="15" customHeight="1" x14ac:dyDescent="0.2">
      <c r="A49" s="139"/>
      <c r="B49" s="140"/>
      <c r="C49" s="140"/>
      <c r="D49" s="140"/>
      <c r="E49" s="141"/>
    </row>
    <row r="50" spans="1:5" ht="15" customHeight="1" x14ac:dyDescent="0.2">
      <c r="A50" s="142"/>
      <c r="B50" s="143"/>
      <c r="C50" s="143"/>
      <c r="D50" s="143"/>
      <c r="E50" s="144"/>
    </row>
    <row r="52" spans="1:5" x14ac:dyDescent="0.2">
      <c r="A52" s="87" t="s">
        <v>59</v>
      </c>
    </row>
    <row r="53" spans="1:5" x14ac:dyDescent="0.2">
      <c r="A53" s="42" t="s">
        <v>60</v>
      </c>
    </row>
    <row r="54" spans="1:5" ht="15" customHeight="1" x14ac:dyDescent="0.2">
      <c r="A54" s="125"/>
      <c r="B54" s="145"/>
      <c r="C54" s="145"/>
      <c r="D54" s="145"/>
      <c r="E54" s="146"/>
    </row>
    <row r="55" spans="1:5" ht="15" customHeight="1" x14ac:dyDescent="0.2">
      <c r="A55" s="125"/>
      <c r="B55" s="145"/>
      <c r="C55" s="145"/>
      <c r="D55" s="145"/>
      <c r="E55" s="146"/>
    </row>
    <row r="56" spans="1:5" ht="15" customHeight="1" x14ac:dyDescent="0.2">
      <c r="A56" s="125"/>
      <c r="B56" s="145"/>
      <c r="C56" s="145"/>
      <c r="D56" s="145"/>
      <c r="E56" s="146"/>
    </row>
    <row r="59" spans="1:5" ht="15" x14ac:dyDescent="0.25">
      <c r="A59" s="91" t="s">
        <v>80</v>
      </c>
    </row>
    <row r="60" spans="1:5" ht="8.25" customHeight="1" x14ac:dyDescent="0.2"/>
    <row r="61" spans="1:5" x14ac:dyDescent="0.2">
      <c r="A61" s="1" t="s">
        <v>81</v>
      </c>
      <c r="B61" s="41"/>
    </row>
    <row r="62" spans="1:5" x14ac:dyDescent="0.2">
      <c r="A62" s="42" t="s">
        <v>82</v>
      </c>
      <c r="B62" s="41"/>
    </row>
    <row r="63" spans="1:5" x14ac:dyDescent="0.2">
      <c r="A63" s="1" t="s">
        <v>28</v>
      </c>
      <c r="B63" s="92"/>
    </row>
    <row r="64" spans="1:5" x14ac:dyDescent="0.2">
      <c r="B64" s="41"/>
    </row>
    <row r="65" spans="1:5" x14ac:dyDescent="0.2">
      <c r="A65" s="1" t="s">
        <v>83</v>
      </c>
      <c r="B65" s="41"/>
    </row>
    <row r="66" spans="1:5" x14ac:dyDescent="0.2">
      <c r="A66" s="42" t="s">
        <v>84</v>
      </c>
    </row>
    <row r="68" spans="1:5" ht="15" x14ac:dyDescent="0.25">
      <c r="A68" s="91"/>
    </row>
    <row r="69" spans="1:5" s="4" customFormat="1" ht="15" x14ac:dyDescent="0.25">
      <c r="A69" s="26" t="s">
        <v>61</v>
      </c>
    </row>
    <row r="70" spans="1:5" s="4" customFormat="1" ht="12.75" customHeight="1" x14ac:dyDescent="0.2"/>
    <row r="71" spans="1:5" ht="15" x14ac:dyDescent="0.25">
      <c r="A71" s="91" t="s">
        <v>19</v>
      </c>
    </row>
    <row r="72" spans="1:5" ht="15" x14ac:dyDescent="0.25">
      <c r="A72" s="91"/>
    </row>
    <row r="73" spans="1:5" s="91" customFormat="1" ht="16.5" customHeight="1" x14ac:dyDescent="0.25">
      <c r="A73" s="148" t="s">
        <v>24</v>
      </c>
      <c r="B73" s="149"/>
      <c r="C73" s="150">
        <f>C75+C74</f>
        <v>0</v>
      </c>
      <c r="D73" s="151"/>
      <c r="E73" s="4"/>
    </row>
    <row r="74" spans="1:5" s="91" customFormat="1" ht="16.5" customHeight="1" x14ac:dyDescent="0.25">
      <c r="A74" s="152" t="s">
        <v>79</v>
      </c>
      <c r="B74" s="153"/>
      <c r="C74" s="154"/>
      <c r="D74" s="155"/>
      <c r="E74" s="4"/>
    </row>
    <row r="75" spans="1:5" ht="18" customHeight="1" x14ac:dyDescent="0.2">
      <c r="A75" s="152" t="s">
        <v>62</v>
      </c>
      <c r="B75" s="153"/>
      <c r="C75" s="154"/>
      <c r="D75" s="155"/>
      <c r="E75" s="4"/>
    </row>
    <row r="76" spans="1:5" ht="15" customHeight="1" x14ac:dyDescent="0.2">
      <c r="A76" s="93"/>
      <c r="B76" s="94"/>
      <c r="C76" s="94"/>
      <c r="D76" s="94"/>
      <c r="E76" s="94"/>
    </row>
    <row r="77" spans="1:5" ht="12" customHeight="1" x14ac:dyDescent="0.2">
      <c r="A77" s="93"/>
      <c r="B77" s="94"/>
      <c r="C77" s="94"/>
      <c r="D77" s="94"/>
      <c r="E77" s="94"/>
    </row>
    <row r="78" spans="1:5" ht="15" x14ac:dyDescent="0.25">
      <c r="A78" s="91" t="s">
        <v>20</v>
      </c>
      <c r="B78" s="95"/>
      <c r="C78" s="96" t="str">
        <f>IF(C73&lt;&gt;C80,"Deckungslücke","")</f>
        <v/>
      </c>
      <c r="D78" s="96" t="str">
        <f>IF(C73&lt;&gt;C80,C80-C73,"")</f>
        <v/>
      </c>
      <c r="E78" s="96"/>
    </row>
    <row r="79" spans="1:5" ht="15" x14ac:dyDescent="0.25">
      <c r="A79" s="91"/>
      <c r="B79" s="95"/>
      <c r="C79" s="95"/>
      <c r="D79" s="95"/>
      <c r="E79" s="96"/>
    </row>
    <row r="80" spans="1:5" s="93" customFormat="1" ht="17.25" customHeight="1" x14ac:dyDescent="0.2">
      <c r="A80" s="135" t="s">
        <v>25</v>
      </c>
      <c r="B80" s="136" t="e">
        <f>#REF!+#REF!+#REF!+#REF!+B81</f>
        <v>#REF!</v>
      </c>
      <c r="C80" s="158">
        <f>C81</f>
        <v>0</v>
      </c>
      <c r="D80" s="153" t="e">
        <f>#REF!+#REF!+#REF!+#REF!+D81</f>
        <v>#REF!</v>
      </c>
      <c r="E80" s="97" t="str">
        <f>IF(C73&gt;0,#REF!+#REF!+#REF!+#REF!+#REF!+E81,"")</f>
        <v/>
      </c>
    </row>
    <row r="81" spans="1:7" s="93" customFormat="1" ht="20.25" customHeight="1" x14ac:dyDescent="0.2">
      <c r="A81" s="160" t="s">
        <v>63</v>
      </c>
      <c r="B81" s="161"/>
      <c r="C81" s="154"/>
      <c r="D81" s="155"/>
      <c r="E81" s="98" t="str">
        <f>IF(C73&gt;0,C81/C73,"")</f>
        <v/>
      </c>
    </row>
    <row r="82" spans="1:7" s="14" customFormat="1" ht="14.25" customHeight="1" x14ac:dyDescent="0.2"/>
    <row r="83" spans="1:7" s="2" customFormat="1" ht="9" customHeight="1" x14ac:dyDescent="0.2">
      <c r="A83" s="14"/>
      <c r="B83" s="14"/>
      <c r="C83" s="14"/>
      <c r="D83" s="14"/>
      <c r="E83" s="14"/>
    </row>
    <row r="84" spans="1:7" s="39" customFormat="1" ht="12.75" x14ac:dyDescent="0.2">
      <c r="A84" s="39" t="s">
        <v>32</v>
      </c>
    </row>
    <row r="85" spans="1:7" s="39" customFormat="1" ht="12.75" x14ac:dyDescent="0.2">
      <c r="A85" s="39" t="s">
        <v>33</v>
      </c>
    </row>
    <row r="86" spans="1:7" s="39" customFormat="1" ht="12.75" x14ac:dyDescent="0.2">
      <c r="A86" s="39" t="s">
        <v>78</v>
      </c>
    </row>
    <row r="87" spans="1:7" s="39" customFormat="1" ht="9" customHeight="1" x14ac:dyDescent="0.2">
      <c r="A87" s="40"/>
      <c r="B87" s="40"/>
      <c r="C87" s="40"/>
      <c r="D87" s="40"/>
      <c r="E87" s="40"/>
      <c r="F87" s="40"/>
      <c r="G87" s="40"/>
    </row>
    <row r="88" spans="1:7" s="39" customFormat="1" ht="15" customHeight="1" x14ac:dyDescent="0.2">
      <c r="A88" s="32" t="s">
        <v>44</v>
      </c>
      <c r="B88" s="113" t="s">
        <v>46</v>
      </c>
      <c r="C88" s="113"/>
      <c r="D88" s="159" t="s">
        <v>45</v>
      </c>
      <c r="E88" s="159"/>
    </row>
    <row r="89" spans="1:7" s="39" customFormat="1" ht="12.75" x14ac:dyDescent="0.2">
      <c r="A89" s="33"/>
      <c r="B89" s="114"/>
      <c r="C89" s="115"/>
      <c r="D89" s="116"/>
      <c r="E89" s="117"/>
    </row>
    <row r="90" spans="1:7" s="2" customFormat="1" ht="12.75" x14ac:dyDescent="0.2">
      <c r="A90" s="33"/>
      <c r="B90" s="114"/>
      <c r="C90" s="115"/>
      <c r="D90" s="116"/>
      <c r="E90" s="117"/>
    </row>
    <row r="91" spans="1:7" s="2" customFormat="1" ht="12.75" x14ac:dyDescent="0.2">
      <c r="A91" s="33"/>
      <c r="B91" s="114"/>
      <c r="C91" s="115"/>
      <c r="D91" s="116"/>
      <c r="E91" s="117"/>
    </row>
    <row r="92" spans="1:7" s="37" customFormat="1" x14ac:dyDescent="0.2">
      <c r="A92" s="34"/>
      <c r="B92" s="35"/>
      <c r="C92" s="35"/>
      <c r="D92" s="36"/>
      <c r="E92" s="36"/>
    </row>
    <row r="93" spans="1:7" s="37" customFormat="1" x14ac:dyDescent="0.2">
      <c r="A93" s="81" t="s">
        <v>138</v>
      </c>
      <c r="B93" s="35"/>
      <c r="C93" s="35"/>
      <c r="D93" s="36"/>
      <c r="E93" s="36"/>
    </row>
    <row r="94" spans="1:7" s="37" customFormat="1" x14ac:dyDescent="0.2">
      <c r="A94" s="156" t="s">
        <v>144</v>
      </c>
      <c r="B94" s="156"/>
      <c r="C94" s="156"/>
      <c r="D94" s="156"/>
      <c r="E94" s="156"/>
    </row>
    <row r="95" spans="1:7" s="37" customFormat="1" x14ac:dyDescent="0.2">
      <c r="A95" s="156"/>
      <c r="B95" s="156"/>
      <c r="C95" s="156"/>
      <c r="D95" s="156"/>
      <c r="E95" s="156"/>
    </row>
    <row r="96" spans="1:7" s="37" customFormat="1" x14ac:dyDescent="0.2">
      <c r="A96" s="156"/>
      <c r="B96" s="156"/>
      <c r="C96" s="156"/>
      <c r="D96" s="156"/>
      <c r="E96" s="156"/>
    </row>
    <row r="97" spans="1:6" s="37" customFormat="1" x14ac:dyDescent="0.2">
      <c r="A97" s="156"/>
      <c r="B97" s="156"/>
      <c r="C97" s="156"/>
      <c r="D97" s="156"/>
      <c r="E97" s="156"/>
    </row>
    <row r="98" spans="1:6" s="37" customFormat="1" x14ac:dyDescent="0.2">
      <c r="A98" s="156"/>
      <c r="B98" s="156"/>
      <c r="C98" s="156"/>
      <c r="D98" s="156"/>
      <c r="E98" s="156"/>
    </row>
    <row r="99" spans="1:6" s="37" customFormat="1" x14ac:dyDescent="0.2">
      <c r="A99" s="157"/>
      <c r="B99" s="157"/>
      <c r="C99" s="157"/>
      <c r="D99" s="157"/>
      <c r="E99" s="157"/>
    </row>
    <row r="100" spans="1:6" s="37" customFormat="1" ht="18" customHeight="1" x14ac:dyDescent="0.2">
      <c r="A100" s="157"/>
      <c r="B100" s="157"/>
      <c r="C100" s="157"/>
      <c r="D100" s="157"/>
      <c r="E100" s="157"/>
    </row>
    <row r="101" spans="1:6" s="37" customFormat="1" x14ac:dyDescent="0.2">
      <c r="A101" s="80"/>
      <c r="B101" s="80"/>
      <c r="C101" s="80"/>
      <c r="D101" s="80"/>
      <c r="E101" s="80"/>
    </row>
    <row r="102" spans="1:6" s="4" customFormat="1" x14ac:dyDescent="0.2">
      <c r="A102" s="16" t="s">
        <v>30</v>
      </c>
    </row>
    <row r="103" spans="1:6" s="4" customFormat="1" ht="9" customHeight="1" x14ac:dyDescent="0.2"/>
    <row r="104" spans="1:6" customFormat="1" ht="28.5" x14ac:dyDescent="0.2">
      <c r="A104" s="99" t="s">
        <v>159</v>
      </c>
      <c r="B104" s="39" t="s">
        <v>145</v>
      </c>
      <c r="C104" s="1"/>
      <c r="D104" s="4"/>
      <c r="E104" s="4"/>
      <c r="F104" s="4"/>
    </row>
    <row r="105" spans="1:6" customFormat="1" x14ac:dyDescent="0.2">
      <c r="A105" s="1"/>
      <c r="B105" s="39" t="s">
        <v>146</v>
      </c>
      <c r="C105" s="43"/>
      <c r="D105" s="43"/>
      <c r="E105" s="43"/>
      <c r="F105" s="43"/>
    </row>
    <row r="106" spans="1:6" customFormat="1" x14ac:dyDescent="0.2">
      <c r="A106" s="1"/>
      <c r="B106" s="39" t="s">
        <v>147</v>
      </c>
      <c r="C106" s="43"/>
      <c r="D106" s="43"/>
      <c r="E106" s="43"/>
      <c r="F106" s="43"/>
    </row>
    <row r="107" spans="1:6" customFormat="1" x14ac:dyDescent="0.2">
      <c r="A107" s="1"/>
      <c r="B107" s="39" t="s">
        <v>167</v>
      </c>
      <c r="C107" s="1"/>
      <c r="D107" s="43"/>
      <c r="E107" s="43"/>
      <c r="F107" s="43"/>
    </row>
    <row r="108" spans="1:6" customFormat="1" x14ac:dyDescent="0.2">
      <c r="A108" s="1"/>
      <c r="B108" s="112" t="s">
        <v>197</v>
      </c>
      <c r="C108" s="1"/>
      <c r="D108" s="43"/>
      <c r="E108" s="43"/>
      <c r="F108" s="43"/>
    </row>
    <row r="109" spans="1:6" customFormat="1" x14ac:dyDescent="0.2">
      <c r="A109" s="1"/>
      <c r="B109" s="39" t="s">
        <v>148</v>
      </c>
      <c r="C109" s="1"/>
      <c r="D109" s="43"/>
      <c r="E109" s="43"/>
      <c r="F109" s="43"/>
    </row>
    <row r="110" spans="1:6" customFormat="1" x14ac:dyDescent="0.2">
      <c r="A110" s="1"/>
      <c r="B110" s="39" t="s">
        <v>149</v>
      </c>
      <c r="C110" s="1"/>
      <c r="D110" s="43"/>
      <c r="E110" s="43"/>
      <c r="F110" s="43"/>
    </row>
    <row r="111" spans="1:6" customFormat="1" x14ac:dyDescent="0.2">
      <c r="A111" s="1"/>
      <c r="B111" s="39" t="s">
        <v>151</v>
      </c>
      <c r="C111" s="1"/>
      <c r="D111" s="43"/>
      <c r="E111" s="43"/>
      <c r="F111" s="43"/>
    </row>
    <row r="112" spans="1:6" customFormat="1" x14ac:dyDescent="0.2">
      <c r="A112" s="1"/>
      <c r="B112" s="112" t="s">
        <v>198</v>
      </c>
      <c r="C112" s="1"/>
      <c r="D112" s="43"/>
      <c r="E112" s="43"/>
      <c r="F112" s="43"/>
    </row>
    <row r="113" spans="1:6" customFormat="1" x14ac:dyDescent="0.2">
      <c r="A113" s="1"/>
      <c r="B113" s="112" t="s">
        <v>199</v>
      </c>
      <c r="C113" s="1"/>
      <c r="D113" s="43"/>
      <c r="E113" s="43"/>
      <c r="F113" s="43"/>
    </row>
    <row r="114" spans="1:6" customFormat="1" x14ac:dyDescent="0.2">
      <c r="A114" s="1"/>
      <c r="B114" s="112" t="s">
        <v>196</v>
      </c>
      <c r="C114" s="1"/>
      <c r="D114" s="43"/>
      <c r="E114" s="43"/>
      <c r="F114" s="43"/>
    </row>
    <row r="115" spans="1:6" customFormat="1" x14ac:dyDescent="0.2">
      <c r="A115" s="1"/>
      <c r="B115" s="2" t="s">
        <v>163</v>
      </c>
      <c r="C115" s="1"/>
      <c r="D115" s="43"/>
      <c r="E115" s="43"/>
      <c r="F115" s="43"/>
    </row>
    <row r="116" spans="1:6" customFormat="1" x14ac:dyDescent="0.2">
      <c r="A116" s="1"/>
      <c r="B116" s="44"/>
      <c r="C116" s="1"/>
      <c r="D116" s="43"/>
      <c r="E116" s="43"/>
      <c r="F116" s="43"/>
    </row>
    <row r="117" spans="1:6" customFormat="1" ht="28.5" x14ac:dyDescent="0.2">
      <c r="A117" s="45" t="s">
        <v>160</v>
      </c>
      <c r="B117" s="39" t="s">
        <v>153</v>
      </c>
      <c r="C117" s="1"/>
      <c r="D117" s="43"/>
      <c r="E117" s="43"/>
      <c r="F117" s="43"/>
    </row>
    <row r="118" spans="1:6" customFormat="1" x14ac:dyDescent="0.2">
      <c r="A118" s="45"/>
      <c r="B118" s="39" t="s">
        <v>162</v>
      </c>
      <c r="C118" s="1"/>
      <c r="D118" s="43"/>
      <c r="E118" s="43"/>
      <c r="F118" s="43"/>
    </row>
    <row r="119" spans="1:6" customFormat="1" x14ac:dyDescent="0.2">
      <c r="A119" s="45"/>
      <c r="B119" s="39" t="s">
        <v>154</v>
      </c>
      <c r="C119" s="1"/>
      <c r="D119" s="43"/>
      <c r="E119" s="43"/>
      <c r="F119" s="43"/>
    </row>
    <row r="120" spans="1:6" customFormat="1" x14ac:dyDescent="0.2">
      <c r="A120" s="45"/>
      <c r="B120" s="102" t="s">
        <v>152</v>
      </c>
      <c r="C120" s="1"/>
      <c r="D120" s="43"/>
      <c r="E120" s="43"/>
      <c r="F120" s="43"/>
    </row>
    <row r="121" spans="1:6" s="4" customFormat="1" x14ac:dyDescent="0.2">
      <c r="B121" s="39" t="s">
        <v>150</v>
      </c>
      <c r="D121" s="43"/>
      <c r="E121" s="43"/>
      <c r="F121" s="43"/>
    </row>
    <row r="122" spans="1:6" customFormat="1" x14ac:dyDescent="0.2">
      <c r="A122" s="1"/>
      <c r="B122" s="39" t="s">
        <v>149</v>
      </c>
      <c r="C122" s="1"/>
      <c r="D122" s="4"/>
      <c r="E122" s="4"/>
      <c r="F122" s="4"/>
    </row>
    <row r="125" spans="1:6" s="14" customFormat="1" ht="12.75" customHeight="1" x14ac:dyDescent="0.2">
      <c r="A125" s="147" t="s">
        <v>166</v>
      </c>
      <c r="B125" s="147"/>
      <c r="C125" s="147"/>
      <c r="D125" s="147"/>
      <c r="E125" s="147"/>
    </row>
  </sheetData>
  <sheetProtection algorithmName="SHA-512" hashValue="fpaiI40yySDpbPUy8QUgamxhQJpBSvSTG8Ir9AX8smvcN+LCfAHe7Wn0zSfV8SXCNV2GB4wmjPHw9RAZnagZTQ==" saltValue="yDLzP2bzFxDFFodQzo4nmQ==" spinCount="100000" sheet="1" objects="1" scenarios="1"/>
  <mergeCells count="38">
    <mergeCell ref="B24:C24"/>
    <mergeCell ref="B28:D28"/>
    <mergeCell ref="B32:E32"/>
    <mergeCell ref="B29:D29"/>
    <mergeCell ref="B39:E39"/>
    <mergeCell ref="B33:C33"/>
    <mergeCell ref="A125:E125"/>
    <mergeCell ref="A73:B73"/>
    <mergeCell ref="C73:D73"/>
    <mergeCell ref="A75:B75"/>
    <mergeCell ref="C75:D75"/>
    <mergeCell ref="A94:E100"/>
    <mergeCell ref="B90:C90"/>
    <mergeCell ref="C80:D80"/>
    <mergeCell ref="D90:E90"/>
    <mergeCell ref="B91:C91"/>
    <mergeCell ref="D91:E91"/>
    <mergeCell ref="D88:E88"/>
    <mergeCell ref="A81:B81"/>
    <mergeCell ref="C81:D81"/>
    <mergeCell ref="A74:B74"/>
    <mergeCell ref="C74:D74"/>
    <mergeCell ref="B88:C88"/>
    <mergeCell ref="B89:C89"/>
    <mergeCell ref="D89:E89"/>
    <mergeCell ref="A1:E1"/>
    <mergeCell ref="B15:E15"/>
    <mergeCell ref="B16:E16"/>
    <mergeCell ref="B23:C23"/>
    <mergeCell ref="B20:E20"/>
    <mergeCell ref="A2:E2"/>
    <mergeCell ref="A3:E3"/>
    <mergeCell ref="B40:D40"/>
    <mergeCell ref="A80:B80"/>
    <mergeCell ref="A46:E50"/>
    <mergeCell ref="A54:E54"/>
    <mergeCell ref="A55:E55"/>
    <mergeCell ref="A56:E56"/>
  </mergeCells>
  <phoneticPr fontId="0" type="noConversion"/>
  <dataValidations count="3">
    <dataValidation type="date" operator="greaterThanOrEqual" allowBlank="1" showInputMessage="1" showErrorMessage="1" sqref="C36">
      <formula1>B36</formula1>
    </dataValidation>
    <dataValidation type="date" operator="greaterThanOrEqual" allowBlank="1" showInputMessage="1" showErrorMessage="1" sqref="B36">
      <formula1>40422</formula1>
    </dataValidation>
    <dataValidation type="list" allowBlank="1" showInputMessage="1" showErrorMessage="1" sqref="A3:E3">
      <formula1>$K$4:$K$9</formula1>
    </dataValidation>
  </dataValidations>
  <pageMargins left="0.82677165354330717" right="0.39370078740157483" top="0.70866141732283472" bottom="0.78740157480314965" header="0.51181102362204722" footer="0.51181102362204722"/>
  <pageSetup paperSize="9" orientation="portrait" r:id="rId1"/>
  <headerFooter alignWithMargins="0">
    <oddFooter>&amp;C&amp;P&amp;R&amp;8Version: 01.01.2024</oddFooter>
  </headerFooter>
  <rowBreaks count="1" manualBreakCount="1">
    <brk id="1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190500</xdr:colOff>
                    <xdr:row>60</xdr:row>
                    <xdr:rowOff>28575</xdr:rowOff>
                  </from>
                  <to>
                    <xdr:col>2</xdr:col>
                    <xdr:colOff>495300</xdr:colOff>
                    <xdr:row>61</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200025</xdr:colOff>
                    <xdr:row>64</xdr:row>
                    <xdr:rowOff>0</xdr:rowOff>
                  </from>
                  <to>
                    <xdr:col>2</xdr:col>
                    <xdr:colOff>504825</xdr:colOff>
                    <xdr:row>65</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57150</xdr:colOff>
                    <xdr:row>103</xdr:row>
                    <xdr:rowOff>9525</xdr:rowOff>
                  </from>
                  <to>
                    <xdr:col>0</xdr:col>
                    <xdr:colOff>361950</xdr:colOff>
                    <xdr:row>103</xdr:row>
                    <xdr:rowOff>228600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47625</xdr:colOff>
                    <xdr:row>115</xdr:row>
                    <xdr:rowOff>142875</xdr:rowOff>
                  </from>
                  <to>
                    <xdr:col>0</xdr:col>
                    <xdr:colOff>371475</xdr:colOff>
                    <xdr:row>116</xdr:row>
                    <xdr:rowOff>276225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1514475</xdr:colOff>
                    <xdr:row>105</xdr:row>
                    <xdr:rowOff>171450</xdr:rowOff>
                  </from>
                  <to>
                    <xdr:col>1</xdr:col>
                    <xdr:colOff>66675</xdr:colOff>
                    <xdr:row>107</xdr:row>
                    <xdr:rowOff>28575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1514475</xdr:colOff>
                    <xdr:row>103</xdr:row>
                    <xdr:rowOff>352425</xdr:rowOff>
                  </from>
                  <to>
                    <xdr:col>1</xdr:col>
                    <xdr:colOff>66675</xdr:colOff>
                    <xdr:row>105</xdr:row>
                    <xdr:rowOff>28575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0</xdr:col>
                    <xdr:colOff>1514475</xdr:colOff>
                    <xdr:row>108</xdr:row>
                    <xdr:rowOff>171450</xdr:rowOff>
                  </from>
                  <to>
                    <xdr:col>1</xdr:col>
                    <xdr:colOff>66675</xdr:colOff>
                    <xdr:row>110</xdr:row>
                    <xdr:rowOff>28575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0</xdr:col>
                    <xdr:colOff>1514475</xdr:colOff>
                    <xdr:row>108</xdr:row>
                    <xdr:rowOff>0</xdr:rowOff>
                  </from>
                  <to>
                    <xdr:col>1</xdr:col>
                    <xdr:colOff>66675</xdr:colOff>
                    <xdr:row>109</xdr:row>
                    <xdr:rowOff>38100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0</xdr:col>
                    <xdr:colOff>1524000</xdr:colOff>
                    <xdr:row>111</xdr:row>
                    <xdr:rowOff>171450</xdr:rowOff>
                  </from>
                  <to>
                    <xdr:col>1</xdr:col>
                    <xdr:colOff>76200</xdr:colOff>
                    <xdr:row>113</xdr:row>
                    <xdr:rowOff>28575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0</xdr:col>
                    <xdr:colOff>1524000</xdr:colOff>
                    <xdr:row>109</xdr:row>
                    <xdr:rowOff>161925</xdr:rowOff>
                  </from>
                  <to>
                    <xdr:col>1</xdr:col>
                    <xdr:colOff>76200</xdr:colOff>
                    <xdr:row>111</xdr:row>
                    <xdr:rowOff>19050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0</xdr:col>
                    <xdr:colOff>1524000</xdr:colOff>
                    <xdr:row>113</xdr:row>
                    <xdr:rowOff>0</xdr:rowOff>
                  </from>
                  <to>
                    <xdr:col>1</xdr:col>
                    <xdr:colOff>76200</xdr:colOff>
                    <xdr:row>114</xdr:row>
                    <xdr:rowOff>38100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0</xdr:col>
                    <xdr:colOff>1514475</xdr:colOff>
                    <xdr:row>104</xdr:row>
                    <xdr:rowOff>171450</xdr:rowOff>
                  </from>
                  <to>
                    <xdr:col>1</xdr:col>
                    <xdr:colOff>66675</xdr:colOff>
                    <xdr:row>106</xdr:row>
                    <xdr:rowOff>28575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0</xdr:col>
                    <xdr:colOff>1514475</xdr:colOff>
                    <xdr:row>103</xdr:row>
                    <xdr:rowOff>171450</xdr:rowOff>
                  </from>
                  <to>
                    <xdr:col>1</xdr:col>
                    <xdr:colOff>66675</xdr:colOff>
                    <xdr:row>104</xdr:row>
                    <xdr:rowOff>28575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0</xdr:col>
                    <xdr:colOff>1533525</xdr:colOff>
                    <xdr:row>116</xdr:row>
                    <xdr:rowOff>161925</xdr:rowOff>
                  </from>
                  <to>
                    <xdr:col>1</xdr:col>
                    <xdr:colOff>85725</xdr:colOff>
                    <xdr:row>117</xdr:row>
                    <xdr:rowOff>19050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0</xdr:col>
                    <xdr:colOff>1533525</xdr:colOff>
                    <xdr:row>117</xdr:row>
                    <xdr:rowOff>161925</xdr:rowOff>
                  </from>
                  <to>
                    <xdr:col>1</xdr:col>
                    <xdr:colOff>85725</xdr:colOff>
                    <xdr:row>119</xdr:row>
                    <xdr:rowOff>19050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0</xdr:col>
                    <xdr:colOff>1543050</xdr:colOff>
                    <xdr:row>119</xdr:row>
                    <xdr:rowOff>0</xdr:rowOff>
                  </from>
                  <to>
                    <xdr:col>1</xdr:col>
                    <xdr:colOff>95250</xdr:colOff>
                    <xdr:row>120</xdr:row>
                    <xdr:rowOff>38100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0</xdr:col>
                    <xdr:colOff>1543050</xdr:colOff>
                    <xdr:row>120</xdr:row>
                    <xdr:rowOff>0</xdr:rowOff>
                  </from>
                  <to>
                    <xdr:col>1</xdr:col>
                    <xdr:colOff>95250</xdr:colOff>
                    <xdr:row>121</xdr:row>
                    <xdr:rowOff>38100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0</xdr:col>
                    <xdr:colOff>1524000</xdr:colOff>
                    <xdr:row>114</xdr:row>
                    <xdr:rowOff>0</xdr:rowOff>
                  </from>
                  <to>
                    <xdr:col>1</xdr:col>
                    <xdr:colOff>76200</xdr:colOff>
                    <xdr:row>115</xdr:row>
                    <xdr:rowOff>38100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0</xdr:col>
                    <xdr:colOff>1543050</xdr:colOff>
                    <xdr:row>120</xdr:row>
                    <xdr:rowOff>171450</xdr:rowOff>
                  </from>
                  <to>
                    <xdr:col>1</xdr:col>
                    <xdr:colOff>95250</xdr:colOff>
                    <xdr:row>122</xdr:row>
                    <xdr:rowOff>28575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0</xdr:col>
                    <xdr:colOff>1533525</xdr:colOff>
                    <xdr:row>116</xdr:row>
                    <xdr:rowOff>342900</xdr:rowOff>
                  </from>
                  <to>
                    <xdr:col>1</xdr:col>
                    <xdr:colOff>85725</xdr:colOff>
                    <xdr:row>118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0</xdr:col>
                    <xdr:colOff>1514475</xdr:colOff>
                    <xdr:row>107</xdr:row>
                    <xdr:rowOff>0</xdr:rowOff>
                  </from>
                  <to>
                    <xdr:col>1</xdr:col>
                    <xdr:colOff>66675</xdr:colOff>
                    <xdr:row>108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71"/>
  <sheetViews>
    <sheetView showGridLines="0" workbookViewId="0"/>
  </sheetViews>
  <sheetFormatPr baseColWidth="10" defaultRowHeight="12.75" x14ac:dyDescent="0.2"/>
  <cols>
    <col min="1" max="1" width="25.7109375" customWidth="1"/>
    <col min="2" max="2" width="18.140625" customWidth="1"/>
    <col min="3" max="3" width="13.42578125" customWidth="1"/>
    <col min="4" max="4" width="10.5703125" customWidth="1"/>
    <col min="5" max="5" width="10.85546875" customWidth="1"/>
    <col min="6" max="6" width="15" customWidth="1"/>
  </cols>
  <sheetData>
    <row r="1" spans="1:6" s="2" customFormat="1" ht="15.75" x14ac:dyDescent="0.25">
      <c r="A1" s="47" t="s">
        <v>85</v>
      </c>
      <c r="B1" s="48"/>
    </row>
    <row r="2" spans="1:6" s="2" customFormat="1" ht="15.75" x14ac:dyDescent="0.25">
      <c r="A2" s="47"/>
      <c r="B2" s="48"/>
    </row>
    <row r="3" spans="1:6" s="2" customFormat="1" ht="15.75" x14ac:dyDescent="0.25">
      <c r="A3" s="47" t="s">
        <v>86</v>
      </c>
      <c r="B3" s="48"/>
    </row>
    <row r="5" spans="1:6" ht="14.25" x14ac:dyDescent="0.2">
      <c r="A5" s="16" t="s">
        <v>87</v>
      </c>
    </row>
    <row r="6" spans="1:6" x14ac:dyDescent="0.2">
      <c r="A6" s="46" t="s">
        <v>88</v>
      </c>
    </row>
    <row r="7" spans="1:6" ht="8.25" customHeight="1" x14ac:dyDescent="0.2">
      <c r="A7" s="46"/>
    </row>
    <row r="8" spans="1:6" ht="36.75" customHeight="1" x14ac:dyDescent="0.2">
      <c r="A8" s="104" t="s">
        <v>183</v>
      </c>
      <c r="B8" s="49" t="s">
        <v>89</v>
      </c>
      <c r="C8" s="209" t="s">
        <v>90</v>
      </c>
      <c r="D8" s="210"/>
      <c r="E8" s="50" t="s">
        <v>91</v>
      </c>
      <c r="F8" s="51" t="s">
        <v>92</v>
      </c>
    </row>
    <row r="9" spans="1:6" x14ac:dyDescent="0.2">
      <c r="A9" s="28"/>
      <c r="B9" s="28"/>
      <c r="C9" s="169"/>
      <c r="D9" s="170"/>
      <c r="E9" s="52"/>
      <c r="F9" s="19"/>
    </row>
    <row r="10" spans="1:6" x14ac:dyDescent="0.2">
      <c r="A10" s="28"/>
      <c r="B10" s="28"/>
      <c r="C10" s="169"/>
      <c r="D10" s="170"/>
      <c r="E10" s="52"/>
      <c r="F10" s="19"/>
    </row>
    <row r="11" spans="1:6" x14ac:dyDescent="0.2">
      <c r="A11" s="28"/>
      <c r="B11" s="28"/>
      <c r="C11" s="169"/>
      <c r="D11" s="170"/>
      <c r="E11" s="52"/>
      <c r="F11" s="19"/>
    </row>
    <row r="12" spans="1:6" x14ac:dyDescent="0.2">
      <c r="A12" s="28"/>
      <c r="B12" s="28"/>
      <c r="C12" s="169"/>
      <c r="D12" s="170"/>
      <c r="E12" s="52"/>
      <c r="F12" s="19"/>
    </row>
    <row r="13" spans="1:6" x14ac:dyDescent="0.2">
      <c r="A13" s="28"/>
      <c r="B13" s="28"/>
      <c r="C13" s="169"/>
      <c r="D13" s="170"/>
      <c r="E13" s="52"/>
      <c r="F13" s="19"/>
    </row>
    <row r="14" spans="1:6" x14ac:dyDescent="0.2">
      <c r="A14" s="28"/>
      <c r="B14" s="28"/>
      <c r="C14" s="169"/>
      <c r="D14" s="170"/>
      <c r="E14" s="52"/>
      <c r="F14" s="19"/>
    </row>
    <row r="15" spans="1:6" x14ac:dyDescent="0.2">
      <c r="A15" s="28"/>
      <c r="B15" s="28"/>
      <c r="C15" s="169"/>
      <c r="D15" s="170"/>
      <c r="E15" s="52"/>
      <c r="F15" s="19"/>
    </row>
    <row r="16" spans="1:6" x14ac:dyDescent="0.2">
      <c r="A16" s="28"/>
      <c r="B16" s="28"/>
      <c r="C16" s="169"/>
      <c r="D16" s="170"/>
      <c r="E16" s="52"/>
      <c r="F16" s="19"/>
    </row>
    <row r="17" spans="1:6" ht="15" customHeight="1" x14ac:dyDescent="0.2">
      <c r="A17" s="205" t="s">
        <v>93</v>
      </c>
      <c r="B17" s="185"/>
      <c r="C17" s="185"/>
      <c r="D17" s="185"/>
      <c r="E17" s="53">
        <f>SUM(E9:E16)</f>
        <v>0</v>
      </c>
      <c r="F17" s="54">
        <f>SUM(F9:F16)</f>
        <v>0</v>
      </c>
    </row>
    <row r="19" spans="1:6" ht="15" customHeight="1" x14ac:dyDescent="0.2">
      <c r="A19" s="55"/>
      <c r="B19" s="55"/>
      <c r="C19" s="55"/>
      <c r="D19" s="55"/>
      <c r="E19" s="55"/>
      <c r="F19" s="56"/>
    </row>
    <row r="20" spans="1:6" ht="14.25" x14ac:dyDescent="0.2">
      <c r="A20" s="16" t="s">
        <v>94</v>
      </c>
    </row>
    <row r="21" spans="1:6" x14ac:dyDescent="0.2">
      <c r="A21" s="46" t="s">
        <v>95</v>
      </c>
    </row>
    <row r="22" spans="1:6" ht="9" customHeight="1" x14ac:dyDescent="0.2">
      <c r="A22" s="46"/>
    </row>
    <row r="23" spans="1:6" ht="37.5" customHeight="1" x14ac:dyDescent="0.2">
      <c r="A23" s="49" t="s">
        <v>96</v>
      </c>
      <c r="B23" s="208" t="s">
        <v>97</v>
      </c>
      <c r="C23" s="201"/>
      <c r="D23" s="51" t="s">
        <v>98</v>
      </c>
      <c r="E23" s="51" t="s">
        <v>99</v>
      </c>
      <c r="F23" s="51" t="s">
        <v>100</v>
      </c>
    </row>
    <row r="24" spans="1:6" x14ac:dyDescent="0.2">
      <c r="A24" s="57"/>
      <c r="B24" s="169"/>
      <c r="C24" s="204"/>
      <c r="D24" s="19"/>
      <c r="E24" s="106"/>
      <c r="F24" s="19">
        <f>D24*E24</f>
        <v>0</v>
      </c>
    </row>
    <row r="25" spans="1:6" x14ac:dyDescent="0.2">
      <c r="A25" s="28"/>
      <c r="B25" s="169"/>
      <c r="C25" s="204"/>
      <c r="D25" s="19"/>
      <c r="E25" s="58"/>
      <c r="F25" s="19">
        <f t="shared" ref="F25:F29" si="0">D25*E25</f>
        <v>0</v>
      </c>
    </row>
    <row r="26" spans="1:6" x14ac:dyDescent="0.2">
      <c r="A26" s="28"/>
      <c r="B26" s="169"/>
      <c r="C26" s="204"/>
      <c r="D26" s="19"/>
      <c r="E26" s="58"/>
      <c r="F26" s="19">
        <f t="shared" si="0"/>
        <v>0</v>
      </c>
    </row>
    <row r="27" spans="1:6" x14ac:dyDescent="0.2">
      <c r="A27" s="28"/>
      <c r="B27" s="169"/>
      <c r="C27" s="204"/>
      <c r="D27" s="19"/>
      <c r="E27" s="58"/>
      <c r="F27" s="19">
        <f t="shared" si="0"/>
        <v>0</v>
      </c>
    </row>
    <row r="28" spans="1:6" x14ac:dyDescent="0.2">
      <c r="A28" s="28"/>
      <c r="B28" s="169"/>
      <c r="C28" s="204"/>
      <c r="D28" s="19"/>
      <c r="E28" s="58"/>
      <c r="F28" s="19">
        <f t="shared" si="0"/>
        <v>0</v>
      </c>
    </row>
    <row r="29" spans="1:6" x14ac:dyDescent="0.2">
      <c r="A29" s="28"/>
      <c r="B29" s="169"/>
      <c r="C29" s="204"/>
      <c r="D29" s="19"/>
      <c r="E29" s="58"/>
      <c r="F29" s="19">
        <f t="shared" si="0"/>
        <v>0</v>
      </c>
    </row>
    <row r="30" spans="1:6" ht="15" customHeight="1" x14ac:dyDescent="0.2">
      <c r="A30" s="205" t="s">
        <v>93</v>
      </c>
      <c r="B30" s="206"/>
      <c r="C30" s="206"/>
      <c r="D30" s="206"/>
      <c r="E30" s="207"/>
      <c r="F30" s="54">
        <f>SUM(F24:F29)</f>
        <v>0</v>
      </c>
    </row>
    <row r="31" spans="1:6" ht="15" customHeight="1" x14ac:dyDescent="0.2">
      <c r="A31" s="55"/>
      <c r="B31" s="55"/>
      <c r="C31" s="55"/>
      <c r="D31" s="55"/>
      <c r="E31" s="55"/>
      <c r="F31" s="56"/>
    </row>
    <row r="32" spans="1:6" ht="15" customHeight="1" x14ac:dyDescent="0.2">
      <c r="A32" s="55"/>
      <c r="B32" s="55"/>
      <c r="C32" s="55"/>
      <c r="D32" s="55"/>
      <c r="E32" s="55"/>
      <c r="F32" s="56"/>
    </row>
    <row r="33" spans="1:6" s="4" customFormat="1" ht="15" x14ac:dyDescent="0.25">
      <c r="A33" s="78" t="s">
        <v>155</v>
      </c>
      <c r="B33" s="100"/>
      <c r="C33" s="4" t="s">
        <v>156</v>
      </c>
      <c r="D33" s="78" t="s">
        <v>157</v>
      </c>
      <c r="E33" s="100"/>
      <c r="F33" s="101"/>
    </row>
    <row r="34" spans="1:6" ht="15" customHeight="1" x14ac:dyDescent="0.2">
      <c r="A34" s="78" t="s">
        <v>130</v>
      </c>
      <c r="B34" s="55"/>
      <c r="C34" s="55"/>
      <c r="D34" s="55"/>
      <c r="E34" s="79"/>
      <c r="F34" s="56"/>
    </row>
    <row r="37" spans="1:6" ht="14.25" x14ac:dyDescent="0.2">
      <c r="A37" s="16" t="s">
        <v>5</v>
      </c>
    </row>
    <row r="39" spans="1:6" x14ac:dyDescent="0.2">
      <c r="A39" s="59" t="s">
        <v>102</v>
      </c>
    </row>
    <row r="40" spans="1:6" x14ac:dyDescent="0.2">
      <c r="A40" s="46" t="s">
        <v>131</v>
      </c>
    </row>
    <row r="41" spans="1:6" ht="9" customHeight="1" x14ac:dyDescent="0.2"/>
    <row r="42" spans="1:6" ht="38.25" x14ac:dyDescent="0.2">
      <c r="A42" s="49" t="s">
        <v>103</v>
      </c>
      <c r="B42" s="51" t="s">
        <v>104</v>
      </c>
      <c r="C42" s="51" t="s">
        <v>105</v>
      </c>
      <c r="D42" s="51" t="s">
        <v>106</v>
      </c>
      <c r="E42" s="51" t="s">
        <v>107</v>
      </c>
      <c r="F42" s="51" t="s">
        <v>108</v>
      </c>
    </row>
    <row r="43" spans="1:6" x14ac:dyDescent="0.2">
      <c r="A43" s="60"/>
      <c r="B43" s="61"/>
      <c r="C43" s="62"/>
      <c r="D43" s="63"/>
      <c r="E43" s="62"/>
      <c r="F43" s="64" t="str">
        <f>IF(B43&gt;0,(B43/C43)*D43*E43,"")</f>
        <v/>
      </c>
    </row>
    <row r="44" spans="1:6" x14ac:dyDescent="0.2">
      <c r="A44" s="60"/>
      <c r="B44" s="61"/>
      <c r="C44" s="62"/>
      <c r="D44" s="63"/>
      <c r="E44" s="62"/>
      <c r="F44" s="64" t="str">
        <f>IF(B44&gt;0,(B44/C44)*D44*E44,"")</f>
        <v/>
      </c>
    </row>
    <row r="45" spans="1:6" x14ac:dyDescent="0.2">
      <c r="A45" s="60"/>
      <c r="B45" s="61"/>
      <c r="C45" s="62"/>
      <c r="D45" s="63"/>
      <c r="E45" s="62"/>
      <c r="F45" s="64" t="str">
        <f t="shared" ref="F45:F47" si="1">IF(B45&gt;0,(B45/C45)*D45*E45,"")</f>
        <v/>
      </c>
    </row>
    <row r="46" spans="1:6" x14ac:dyDescent="0.2">
      <c r="A46" s="60"/>
      <c r="B46" s="61"/>
      <c r="C46" s="62"/>
      <c r="D46" s="63"/>
      <c r="E46" s="62"/>
      <c r="F46" s="64" t="str">
        <f t="shared" si="1"/>
        <v/>
      </c>
    </row>
    <row r="47" spans="1:6" x14ac:dyDescent="0.2">
      <c r="A47" s="60"/>
      <c r="B47" s="61"/>
      <c r="C47" s="62"/>
      <c r="D47" s="63"/>
      <c r="E47" s="62"/>
      <c r="F47" s="64" t="str">
        <f t="shared" si="1"/>
        <v/>
      </c>
    </row>
    <row r="48" spans="1:6" x14ac:dyDescent="0.2">
      <c r="A48" s="60"/>
      <c r="B48" s="61"/>
      <c r="C48" s="62"/>
      <c r="D48" s="63"/>
      <c r="E48" s="62"/>
      <c r="F48" s="64" t="str">
        <f>IF(B48&gt;0,(B48/C48)*D48*E48,"")</f>
        <v/>
      </c>
    </row>
    <row r="49" spans="1:6" x14ac:dyDescent="0.2">
      <c r="A49" s="60"/>
      <c r="B49" s="61"/>
      <c r="C49" s="62"/>
      <c r="D49" s="63"/>
      <c r="E49" s="62"/>
      <c r="F49" s="64" t="str">
        <f>IF(B49&gt;0,(B49/C49)*D49*E49,"")</f>
        <v/>
      </c>
    </row>
    <row r="50" spans="1:6" x14ac:dyDescent="0.2">
      <c r="A50" s="205" t="s">
        <v>93</v>
      </c>
      <c r="B50" s="206"/>
      <c r="C50" s="206"/>
      <c r="D50" s="206"/>
      <c r="E50" s="207"/>
      <c r="F50" s="54">
        <f>SUM(F43:F49)</f>
        <v>0</v>
      </c>
    </row>
    <row r="51" spans="1:6" ht="13.5" customHeight="1" x14ac:dyDescent="0.2">
      <c r="A51" s="55"/>
      <c r="B51" s="55"/>
      <c r="C51" s="55"/>
      <c r="D51" s="55"/>
      <c r="E51" s="55"/>
      <c r="F51" s="56"/>
    </row>
    <row r="52" spans="1:6" ht="13.5" customHeight="1" x14ac:dyDescent="0.2">
      <c r="A52" s="55"/>
      <c r="B52" s="55"/>
      <c r="C52" s="55"/>
      <c r="D52" s="55"/>
      <c r="E52" s="55"/>
      <c r="F52" s="56"/>
    </row>
    <row r="53" spans="1:6" x14ac:dyDescent="0.2">
      <c r="A53" s="59" t="s">
        <v>109</v>
      </c>
    </row>
    <row r="54" spans="1:6" x14ac:dyDescent="0.2">
      <c r="A54" s="46" t="s">
        <v>132</v>
      </c>
    </row>
    <row r="55" spans="1:6" ht="9" customHeight="1" x14ac:dyDescent="0.2">
      <c r="A55" s="55"/>
      <c r="B55" s="55"/>
      <c r="C55" s="55"/>
      <c r="D55" s="55"/>
      <c r="E55" s="55"/>
      <c r="F55" s="56"/>
    </row>
    <row r="56" spans="1:6" ht="38.25" customHeight="1" x14ac:dyDescent="0.2">
      <c r="A56" s="107" t="s">
        <v>110</v>
      </c>
      <c r="B56" s="109" t="s">
        <v>193</v>
      </c>
      <c r="C56" s="109" t="s">
        <v>194</v>
      </c>
      <c r="D56" s="200" t="s">
        <v>195</v>
      </c>
      <c r="E56" s="201"/>
      <c r="F56" s="107" t="s">
        <v>101</v>
      </c>
    </row>
    <row r="57" spans="1:6" x14ac:dyDescent="0.2">
      <c r="A57" s="108"/>
      <c r="B57" s="111"/>
      <c r="C57" s="110"/>
      <c r="D57" s="202"/>
      <c r="E57" s="203"/>
      <c r="F57" s="20">
        <f>D57*C57</f>
        <v>0</v>
      </c>
    </row>
    <row r="58" spans="1:6" x14ac:dyDescent="0.2">
      <c r="A58" s="108"/>
      <c r="B58" s="111"/>
      <c r="C58" s="110"/>
      <c r="D58" s="202"/>
      <c r="E58" s="203"/>
      <c r="F58" s="20">
        <f>D58*C58</f>
        <v>0</v>
      </c>
    </row>
    <row r="59" spans="1:6" x14ac:dyDescent="0.2">
      <c r="A59" s="108"/>
      <c r="B59" s="111"/>
      <c r="C59" s="110"/>
      <c r="D59" s="202"/>
      <c r="E59" s="203"/>
      <c r="F59" s="20">
        <f>D59*C59</f>
        <v>0</v>
      </c>
    </row>
    <row r="60" spans="1:6" ht="15" customHeight="1" x14ac:dyDescent="0.2">
      <c r="A60" s="184" t="s">
        <v>93</v>
      </c>
      <c r="B60" s="185"/>
      <c r="C60" s="185"/>
      <c r="D60" s="185"/>
      <c r="E60" s="186"/>
      <c r="F60" s="65">
        <f>SUM(F57:F59)</f>
        <v>0</v>
      </c>
    </row>
    <row r="61" spans="1:6" ht="15" customHeight="1" x14ac:dyDescent="0.2">
      <c r="A61" s="66"/>
      <c r="B61" s="66"/>
      <c r="C61" s="66"/>
      <c r="D61" s="66"/>
      <c r="E61" s="66"/>
      <c r="F61" s="67"/>
    </row>
    <row r="62" spans="1:6" ht="15" customHeight="1" x14ac:dyDescent="0.2">
      <c r="A62" s="66"/>
      <c r="B62" s="66"/>
      <c r="C62" s="66"/>
      <c r="D62" s="66"/>
      <c r="E62" s="66"/>
      <c r="F62" s="67"/>
    </row>
    <row r="63" spans="1:6" x14ac:dyDescent="0.2">
      <c r="A63" s="59" t="s">
        <v>158</v>
      </c>
    </row>
    <row r="64" spans="1:6" x14ac:dyDescent="0.2">
      <c r="A64" s="46" t="s">
        <v>184</v>
      </c>
    </row>
    <row r="65" spans="1:6" ht="9" customHeight="1" x14ac:dyDescent="0.2"/>
    <row r="66" spans="1:6" x14ac:dyDescent="0.2">
      <c r="A66" s="49" t="s">
        <v>111</v>
      </c>
      <c r="B66" s="188" t="s">
        <v>112</v>
      </c>
      <c r="C66" s="188"/>
      <c r="D66" s="188"/>
      <c r="E66" s="49" t="s">
        <v>113</v>
      </c>
      <c r="F66" s="49" t="s">
        <v>101</v>
      </c>
    </row>
    <row r="67" spans="1:6" x14ac:dyDescent="0.2">
      <c r="A67" s="28"/>
      <c r="B67" s="183"/>
      <c r="C67" s="183"/>
      <c r="D67" s="183"/>
      <c r="E67" s="19"/>
      <c r="F67" s="19"/>
    </row>
    <row r="68" spans="1:6" x14ac:dyDescent="0.2">
      <c r="A68" s="28"/>
      <c r="B68" s="183"/>
      <c r="C68" s="183"/>
      <c r="D68" s="183"/>
      <c r="E68" s="19"/>
      <c r="F68" s="19"/>
    </row>
    <row r="69" spans="1:6" x14ac:dyDescent="0.2">
      <c r="A69" s="28"/>
      <c r="B69" s="183"/>
      <c r="C69" s="183"/>
      <c r="D69" s="183"/>
      <c r="E69" s="19"/>
      <c r="F69" s="19"/>
    </row>
    <row r="70" spans="1:6" x14ac:dyDescent="0.2">
      <c r="A70" s="28"/>
      <c r="B70" s="183"/>
      <c r="C70" s="183"/>
      <c r="D70" s="183"/>
      <c r="E70" s="19"/>
      <c r="F70" s="19"/>
    </row>
    <row r="71" spans="1:6" x14ac:dyDescent="0.2">
      <c r="A71" s="28"/>
      <c r="B71" s="183"/>
      <c r="C71" s="183"/>
      <c r="D71" s="183"/>
      <c r="E71" s="19"/>
      <c r="F71" s="19"/>
    </row>
    <row r="72" spans="1:6" x14ac:dyDescent="0.2">
      <c r="A72" s="28"/>
      <c r="B72" s="169"/>
      <c r="C72" s="189"/>
      <c r="D72" s="170"/>
      <c r="E72" s="19"/>
      <c r="F72" s="19"/>
    </row>
    <row r="73" spans="1:6" ht="15" customHeight="1" x14ac:dyDescent="0.2">
      <c r="A73" s="184" t="s">
        <v>93</v>
      </c>
      <c r="B73" s="185"/>
      <c r="C73" s="185"/>
      <c r="D73" s="185"/>
      <c r="E73" s="185"/>
      <c r="F73" s="65">
        <f>ROUND(SUM(F67:F72),2)</f>
        <v>0</v>
      </c>
    </row>
    <row r="76" spans="1:6" x14ac:dyDescent="0.2">
      <c r="A76" s="59" t="s">
        <v>114</v>
      </c>
    </row>
    <row r="77" spans="1:6" x14ac:dyDescent="0.2">
      <c r="A77" s="46" t="s">
        <v>186</v>
      </c>
    </row>
    <row r="78" spans="1:6" ht="9" customHeight="1" x14ac:dyDescent="0.2"/>
    <row r="79" spans="1:6" ht="15" customHeight="1" x14ac:dyDescent="0.2">
      <c r="A79" s="49" t="s">
        <v>111</v>
      </c>
      <c r="B79" s="188" t="s">
        <v>185</v>
      </c>
      <c r="C79" s="188"/>
      <c r="D79" s="188"/>
      <c r="E79" s="188"/>
      <c r="F79" s="49" t="s">
        <v>101</v>
      </c>
    </row>
    <row r="80" spans="1:6" x14ac:dyDescent="0.2">
      <c r="A80" s="28"/>
      <c r="B80" s="183"/>
      <c r="C80" s="183"/>
      <c r="D80" s="183"/>
      <c r="E80" s="183"/>
      <c r="F80" s="19"/>
    </row>
    <row r="81" spans="1:6" x14ac:dyDescent="0.2">
      <c r="A81" s="28"/>
      <c r="B81" s="169"/>
      <c r="C81" s="189"/>
      <c r="D81" s="189"/>
      <c r="E81" s="170"/>
      <c r="F81" s="19"/>
    </row>
    <row r="82" spans="1:6" x14ac:dyDescent="0.2">
      <c r="A82" s="28"/>
      <c r="B82" s="169"/>
      <c r="C82" s="189"/>
      <c r="D82" s="189"/>
      <c r="E82" s="170"/>
      <c r="F82" s="19"/>
    </row>
    <row r="83" spans="1:6" x14ac:dyDescent="0.2">
      <c r="A83" s="28"/>
      <c r="B83" s="169"/>
      <c r="C83" s="189"/>
      <c r="D83" s="189"/>
      <c r="E83" s="170"/>
      <c r="F83" s="19"/>
    </row>
    <row r="84" spans="1:6" x14ac:dyDescent="0.2">
      <c r="A84" s="28"/>
      <c r="B84" s="169"/>
      <c r="C84" s="189"/>
      <c r="D84" s="189"/>
      <c r="E84" s="170"/>
      <c r="F84" s="19"/>
    </row>
    <row r="85" spans="1:6" x14ac:dyDescent="0.2">
      <c r="A85" s="28"/>
      <c r="B85" s="169"/>
      <c r="C85" s="189"/>
      <c r="D85" s="189"/>
      <c r="E85" s="170"/>
      <c r="F85" s="19"/>
    </row>
    <row r="86" spans="1:6" x14ac:dyDescent="0.2">
      <c r="A86" s="28"/>
      <c r="B86" s="183"/>
      <c r="C86" s="183"/>
      <c r="D86" s="183"/>
      <c r="E86" s="183"/>
      <c r="F86" s="19"/>
    </row>
    <row r="87" spans="1:6" ht="15" customHeight="1" x14ac:dyDescent="0.2">
      <c r="A87" s="184" t="s">
        <v>93</v>
      </c>
      <c r="B87" s="185"/>
      <c r="C87" s="185"/>
      <c r="D87" s="185"/>
      <c r="E87" s="186"/>
      <c r="F87" s="65">
        <f>ROUND(SUM(F80:F86),2)</f>
        <v>0</v>
      </c>
    </row>
    <row r="90" spans="1:6" x14ac:dyDescent="0.2">
      <c r="A90" s="59" t="s">
        <v>115</v>
      </c>
    </row>
    <row r="91" spans="1:6" x14ac:dyDescent="0.2">
      <c r="A91" s="46" t="s">
        <v>116</v>
      </c>
    </row>
    <row r="92" spans="1:6" ht="9" customHeight="1" x14ac:dyDescent="0.2">
      <c r="B92" s="68"/>
      <c r="C92" s="68"/>
      <c r="D92" s="68"/>
      <c r="E92" s="68"/>
    </row>
    <row r="93" spans="1:6" ht="17.25" customHeight="1" x14ac:dyDescent="0.2">
      <c r="A93" s="190" t="s">
        <v>187</v>
      </c>
      <c r="B93" s="192" t="s">
        <v>117</v>
      </c>
      <c r="C93" s="193"/>
      <c r="D93" s="193"/>
      <c r="E93" s="194"/>
      <c r="F93" s="195" t="s">
        <v>101</v>
      </c>
    </row>
    <row r="94" spans="1:6" ht="18" customHeight="1" x14ac:dyDescent="0.2">
      <c r="A94" s="191"/>
      <c r="B94" s="197" t="s">
        <v>118</v>
      </c>
      <c r="C94" s="198"/>
      <c r="D94" s="198"/>
      <c r="E94" s="199"/>
      <c r="F94" s="196"/>
    </row>
    <row r="95" spans="1:6" x14ac:dyDescent="0.2">
      <c r="A95" s="28"/>
      <c r="B95" s="169"/>
      <c r="C95" s="189"/>
      <c r="D95" s="189"/>
      <c r="E95" s="170"/>
      <c r="F95" s="19"/>
    </row>
    <row r="96" spans="1:6" x14ac:dyDescent="0.2">
      <c r="A96" s="28"/>
      <c r="B96" s="169"/>
      <c r="C96" s="189"/>
      <c r="D96" s="189"/>
      <c r="E96" s="170"/>
      <c r="F96" s="19"/>
    </row>
    <row r="97" spans="1:6" x14ac:dyDescent="0.2">
      <c r="A97" s="28"/>
      <c r="B97" s="169"/>
      <c r="C97" s="189"/>
      <c r="D97" s="189"/>
      <c r="E97" s="170"/>
      <c r="F97" s="19"/>
    </row>
    <row r="98" spans="1:6" x14ac:dyDescent="0.2">
      <c r="A98" s="83"/>
      <c r="B98" s="169"/>
      <c r="C98" s="189"/>
      <c r="D98" s="189"/>
      <c r="E98" s="170"/>
      <c r="F98" s="19"/>
    </row>
    <row r="99" spans="1:6" x14ac:dyDescent="0.2">
      <c r="A99" s="83"/>
      <c r="B99" s="169"/>
      <c r="C99" s="189"/>
      <c r="D99" s="189"/>
      <c r="E99" s="170"/>
      <c r="F99" s="19"/>
    </row>
    <row r="100" spans="1:6" x14ac:dyDescent="0.2">
      <c r="A100" s="28"/>
      <c r="B100" s="169"/>
      <c r="C100" s="189"/>
      <c r="D100" s="189"/>
      <c r="E100" s="170"/>
      <c r="F100" s="19"/>
    </row>
    <row r="101" spans="1:6" x14ac:dyDescent="0.2">
      <c r="A101" s="28"/>
      <c r="B101" s="169"/>
      <c r="C101" s="189"/>
      <c r="D101" s="189"/>
      <c r="E101" s="170"/>
      <c r="F101" s="19"/>
    </row>
    <row r="102" spans="1:6" ht="15" customHeight="1" x14ac:dyDescent="0.2">
      <c r="A102" s="184" t="s">
        <v>93</v>
      </c>
      <c r="B102" s="185"/>
      <c r="C102" s="185"/>
      <c r="D102" s="185"/>
      <c r="E102" s="186"/>
      <c r="F102" s="65">
        <f>ROUND(SUM(F95:F101),2)</f>
        <v>0</v>
      </c>
    </row>
    <row r="103" spans="1:6" x14ac:dyDescent="0.2">
      <c r="A103" s="66"/>
      <c r="B103" s="66"/>
      <c r="C103" s="66"/>
      <c r="D103" s="66"/>
      <c r="E103" s="66"/>
      <c r="F103" s="67"/>
    </row>
    <row r="104" spans="1:6" x14ac:dyDescent="0.2">
      <c r="A104" s="66"/>
      <c r="B104" s="66"/>
      <c r="C104" s="66"/>
      <c r="D104" s="66"/>
      <c r="E104" s="66"/>
      <c r="F104" s="67"/>
    </row>
    <row r="105" spans="1:6" x14ac:dyDescent="0.2">
      <c r="A105" s="59" t="s">
        <v>119</v>
      </c>
    </row>
    <row r="107" spans="1:6" x14ac:dyDescent="0.2">
      <c r="A107" s="49" t="s">
        <v>120</v>
      </c>
      <c r="B107" s="188" t="s">
        <v>188</v>
      </c>
      <c r="C107" s="188"/>
      <c r="D107" s="188"/>
      <c r="E107" s="188"/>
      <c r="F107" s="49" t="s">
        <v>101</v>
      </c>
    </row>
    <row r="108" spans="1:6" x14ac:dyDescent="0.2">
      <c r="A108" s="28"/>
      <c r="B108" s="183"/>
      <c r="C108" s="183"/>
      <c r="D108" s="183"/>
      <c r="E108" s="183"/>
      <c r="F108" s="19"/>
    </row>
    <row r="109" spans="1:6" x14ac:dyDescent="0.2">
      <c r="A109" s="83"/>
      <c r="B109" s="183"/>
      <c r="C109" s="183"/>
      <c r="D109" s="183"/>
      <c r="E109" s="183"/>
      <c r="F109" s="19"/>
    </row>
    <row r="110" spans="1:6" x14ac:dyDescent="0.2">
      <c r="A110" s="28"/>
      <c r="B110" s="183"/>
      <c r="C110" s="183"/>
      <c r="D110" s="183"/>
      <c r="E110" s="183"/>
      <c r="F110" s="19"/>
    </row>
    <row r="111" spans="1:6" x14ac:dyDescent="0.2">
      <c r="A111" s="28"/>
      <c r="B111" s="183"/>
      <c r="C111" s="183"/>
      <c r="D111" s="183"/>
      <c r="E111" s="183"/>
      <c r="F111" s="19"/>
    </row>
    <row r="112" spans="1:6" ht="15" customHeight="1" x14ac:dyDescent="0.2">
      <c r="A112" s="184" t="s">
        <v>93</v>
      </c>
      <c r="B112" s="185"/>
      <c r="C112" s="185"/>
      <c r="D112" s="185"/>
      <c r="E112" s="186"/>
      <c r="F112" s="65">
        <f>ROUND(SUM(F108:F111),2)</f>
        <v>0</v>
      </c>
    </row>
    <row r="115" spans="1:6" x14ac:dyDescent="0.2">
      <c r="A115" s="59" t="s">
        <v>121</v>
      </c>
    </row>
    <row r="116" spans="1:6" x14ac:dyDescent="0.2">
      <c r="A116" s="46" t="s">
        <v>186</v>
      </c>
    </row>
    <row r="117" spans="1:6" ht="9" customHeight="1" x14ac:dyDescent="0.2"/>
    <row r="118" spans="1:6" ht="15" customHeight="1" x14ac:dyDescent="0.2">
      <c r="A118" s="49" t="s">
        <v>111</v>
      </c>
      <c r="B118" s="188" t="s">
        <v>122</v>
      </c>
      <c r="C118" s="188"/>
      <c r="D118" s="188"/>
      <c r="E118" s="188"/>
      <c r="F118" s="49" t="s">
        <v>101</v>
      </c>
    </row>
    <row r="119" spans="1:6" x14ac:dyDescent="0.2">
      <c r="A119" s="28"/>
      <c r="B119" s="183"/>
      <c r="C119" s="183"/>
      <c r="D119" s="183"/>
      <c r="E119" s="183"/>
      <c r="F119" s="19"/>
    </row>
    <row r="120" spans="1:6" x14ac:dyDescent="0.2">
      <c r="A120" s="28"/>
      <c r="B120" s="183"/>
      <c r="C120" s="183"/>
      <c r="D120" s="183"/>
      <c r="E120" s="183"/>
      <c r="F120" s="19"/>
    </row>
    <row r="121" spans="1:6" x14ac:dyDescent="0.2">
      <c r="A121" s="28"/>
      <c r="B121" s="183"/>
      <c r="C121" s="183"/>
      <c r="D121" s="183"/>
      <c r="E121" s="183"/>
      <c r="F121" s="19"/>
    </row>
    <row r="122" spans="1:6" x14ac:dyDescent="0.2">
      <c r="A122" s="28"/>
      <c r="B122" s="183"/>
      <c r="C122" s="183"/>
      <c r="D122" s="183"/>
      <c r="E122" s="183"/>
      <c r="F122" s="19"/>
    </row>
    <row r="123" spans="1:6" x14ac:dyDescent="0.2">
      <c r="A123" s="28"/>
      <c r="B123" s="183"/>
      <c r="C123" s="183"/>
      <c r="D123" s="183"/>
      <c r="E123" s="183"/>
      <c r="F123" s="19"/>
    </row>
    <row r="124" spans="1:6" x14ac:dyDescent="0.2">
      <c r="A124" s="28"/>
      <c r="B124" s="183"/>
      <c r="C124" s="183"/>
      <c r="D124" s="183"/>
      <c r="E124" s="183"/>
      <c r="F124" s="19"/>
    </row>
    <row r="125" spans="1:6" x14ac:dyDescent="0.2">
      <c r="A125" s="28"/>
      <c r="B125" s="183"/>
      <c r="C125" s="183"/>
      <c r="D125" s="183"/>
      <c r="E125" s="183"/>
      <c r="F125" s="19"/>
    </row>
    <row r="126" spans="1:6" x14ac:dyDescent="0.2">
      <c r="A126" s="28"/>
      <c r="B126" s="183"/>
      <c r="C126" s="183"/>
      <c r="D126" s="183"/>
      <c r="E126" s="183"/>
      <c r="F126" s="19"/>
    </row>
    <row r="127" spans="1:6" x14ac:dyDescent="0.2">
      <c r="A127" s="28"/>
      <c r="B127" s="183"/>
      <c r="C127" s="183"/>
      <c r="D127" s="183"/>
      <c r="E127" s="183"/>
      <c r="F127" s="19"/>
    </row>
    <row r="128" spans="1:6" ht="15" customHeight="1" x14ac:dyDescent="0.2">
      <c r="A128" s="184" t="s">
        <v>93</v>
      </c>
      <c r="B128" s="185"/>
      <c r="C128" s="185"/>
      <c r="D128" s="185"/>
      <c r="E128" s="186"/>
      <c r="F128" s="20">
        <f>ROUND(SUM(F119:F127),2)</f>
        <v>0</v>
      </c>
    </row>
    <row r="129" spans="1:6" ht="15" customHeight="1" x14ac:dyDescent="0.2">
      <c r="A129" s="66"/>
      <c r="B129" s="66"/>
      <c r="C129" s="66"/>
      <c r="D129" s="66"/>
      <c r="E129" s="66"/>
      <c r="F129" s="69"/>
    </row>
    <row r="130" spans="1:6" ht="15" customHeight="1" x14ac:dyDescent="0.2">
      <c r="A130" s="66"/>
      <c r="B130" s="66"/>
      <c r="C130" s="66"/>
      <c r="D130" s="66"/>
      <c r="E130" s="66"/>
      <c r="F130" s="69"/>
    </row>
    <row r="131" spans="1:6" ht="15" customHeight="1" x14ac:dyDescent="0.2">
      <c r="A131" s="66"/>
      <c r="B131" s="66"/>
      <c r="C131" s="66"/>
      <c r="D131" s="66"/>
      <c r="E131" s="66"/>
      <c r="F131" s="69"/>
    </row>
    <row r="132" spans="1:6" ht="15" x14ac:dyDescent="0.25">
      <c r="A132" s="26" t="s">
        <v>123</v>
      </c>
    </row>
    <row r="133" spans="1:6" ht="14.25" x14ac:dyDescent="0.2">
      <c r="A133" s="105" t="s">
        <v>189</v>
      </c>
    </row>
    <row r="134" spans="1:6" ht="15" x14ac:dyDescent="0.25">
      <c r="A134" s="26"/>
    </row>
    <row r="136" spans="1:6" s="4" customFormat="1" ht="15" x14ac:dyDescent="0.25">
      <c r="A136" s="167" t="s">
        <v>124</v>
      </c>
      <c r="B136" s="167"/>
      <c r="C136" s="187" t="s">
        <v>101</v>
      </c>
      <c r="D136" s="187"/>
      <c r="E136" s="187"/>
      <c r="F136" s="70">
        <f>F137+F138</f>
        <v>0</v>
      </c>
    </row>
    <row r="137" spans="1:6" s="4" customFormat="1" ht="14.25" x14ac:dyDescent="0.2">
      <c r="A137" s="173" t="s">
        <v>125</v>
      </c>
      <c r="B137" s="182"/>
      <c r="C137" s="181"/>
      <c r="D137" s="181"/>
      <c r="E137" s="181"/>
      <c r="F137" s="72">
        <f>F17</f>
        <v>0</v>
      </c>
    </row>
    <row r="138" spans="1:6" s="4" customFormat="1" ht="14.25" x14ac:dyDescent="0.2">
      <c r="A138" s="173" t="s">
        <v>126</v>
      </c>
      <c r="B138" s="173"/>
      <c r="C138" s="181"/>
      <c r="D138" s="181"/>
      <c r="E138" s="181"/>
      <c r="F138" s="72">
        <f>F30</f>
        <v>0</v>
      </c>
    </row>
    <row r="139" spans="1:6" s="4" customFormat="1" ht="14.25" x14ac:dyDescent="0.2">
      <c r="A139" s="181"/>
      <c r="B139" s="181"/>
      <c r="C139" s="181"/>
      <c r="D139" s="181"/>
      <c r="E139" s="181"/>
      <c r="F139" s="72"/>
    </row>
    <row r="140" spans="1:6" s="4" customFormat="1" ht="15" x14ac:dyDescent="0.25">
      <c r="A140" s="167" t="s">
        <v>5</v>
      </c>
      <c r="B140" s="167"/>
      <c r="C140" s="187" t="s">
        <v>101</v>
      </c>
      <c r="D140" s="187"/>
      <c r="E140" s="187"/>
      <c r="F140" s="73">
        <f>SUM(F141:F147)</f>
        <v>0</v>
      </c>
    </row>
    <row r="141" spans="1:6" s="4" customFormat="1" ht="14.25" x14ac:dyDescent="0.2">
      <c r="A141" s="173" t="s">
        <v>102</v>
      </c>
      <c r="B141" s="182"/>
      <c r="C141" s="181"/>
      <c r="D141" s="181"/>
      <c r="E141" s="181"/>
      <c r="F141" s="72">
        <f>F50</f>
        <v>0</v>
      </c>
    </row>
    <row r="142" spans="1:6" s="4" customFormat="1" ht="14.25" x14ac:dyDescent="0.2">
      <c r="A142" s="173" t="s">
        <v>109</v>
      </c>
      <c r="B142" s="182"/>
      <c r="C142" s="181"/>
      <c r="D142" s="181"/>
      <c r="E142" s="181"/>
      <c r="F142" s="72">
        <f>F60</f>
        <v>0</v>
      </c>
    </row>
    <row r="143" spans="1:6" s="4" customFormat="1" ht="14.25" x14ac:dyDescent="0.2">
      <c r="A143" s="173" t="s">
        <v>158</v>
      </c>
      <c r="B143" s="182"/>
      <c r="C143" s="181"/>
      <c r="D143" s="181"/>
      <c r="E143" s="181"/>
      <c r="F143" s="72">
        <f>F73</f>
        <v>0</v>
      </c>
    </row>
    <row r="144" spans="1:6" s="4" customFormat="1" ht="14.25" x14ac:dyDescent="0.2">
      <c r="A144" s="173" t="s">
        <v>114</v>
      </c>
      <c r="B144" s="182"/>
      <c r="C144" s="181"/>
      <c r="D144" s="181"/>
      <c r="E144" s="181"/>
      <c r="F144" s="72">
        <f>F87</f>
        <v>0</v>
      </c>
    </row>
    <row r="145" spans="1:6" s="4" customFormat="1" ht="14.25" x14ac:dyDescent="0.2">
      <c r="A145" s="173" t="s">
        <v>115</v>
      </c>
      <c r="B145" s="182"/>
      <c r="C145" s="181"/>
      <c r="D145" s="181"/>
      <c r="E145" s="181"/>
      <c r="F145" s="72">
        <f>F102</f>
        <v>0</v>
      </c>
    </row>
    <row r="146" spans="1:6" s="4" customFormat="1" ht="14.25" x14ac:dyDescent="0.2">
      <c r="A146" s="173" t="s">
        <v>119</v>
      </c>
      <c r="B146" s="182"/>
      <c r="C146" s="181"/>
      <c r="D146" s="181"/>
      <c r="E146" s="181"/>
      <c r="F146" s="72">
        <f>F112</f>
        <v>0</v>
      </c>
    </row>
    <row r="147" spans="1:6" s="4" customFormat="1" ht="14.25" x14ac:dyDescent="0.2">
      <c r="A147" s="173" t="s">
        <v>121</v>
      </c>
      <c r="B147" s="182"/>
      <c r="C147" s="181"/>
      <c r="D147" s="181"/>
      <c r="E147" s="181"/>
      <c r="F147" s="72">
        <f>F128</f>
        <v>0</v>
      </c>
    </row>
    <row r="148" spans="1:6" s="4" customFormat="1" ht="14.25" x14ac:dyDescent="0.2">
      <c r="A148" s="181"/>
      <c r="B148" s="181"/>
      <c r="C148" s="181"/>
      <c r="D148" s="181"/>
      <c r="E148" s="181"/>
      <c r="F148" s="74"/>
    </row>
    <row r="149" spans="1:6" s="4" customFormat="1" ht="15" x14ac:dyDescent="0.25">
      <c r="A149" s="167" t="s">
        <v>24</v>
      </c>
      <c r="B149" s="167"/>
      <c r="C149" s="177"/>
      <c r="D149" s="178"/>
      <c r="E149" s="179"/>
      <c r="F149" s="70">
        <f>F136+F140</f>
        <v>0</v>
      </c>
    </row>
    <row r="154" spans="1:6" ht="15" x14ac:dyDescent="0.25">
      <c r="A154" s="26" t="s">
        <v>127</v>
      </c>
    </row>
    <row r="155" spans="1:6" ht="14.25" x14ac:dyDescent="0.2">
      <c r="A155" s="180" t="s">
        <v>128</v>
      </c>
      <c r="B155" s="180"/>
      <c r="D155" s="75" t="str">
        <f>IF(F149&lt;&gt;C171,"Deckungslücke:","")</f>
        <v/>
      </c>
      <c r="F155" s="76" t="str">
        <f>IF(F149&lt;&gt;C171,F149-C171,"")</f>
        <v/>
      </c>
    </row>
    <row r="156" spans="1:6" s="4" customFormat="1" ht="14.25" x14ac:dyDescent="0.2"/>
    <row r="157" spans="1:6" s="4" customFormat="1" ht="14.25" x14ac:dyDescent="0.2">
      <c r="A157" s="181"/>
      <c r="B157" s="181"/>
      <c r="C157" s="173" t="s">
        <v>129</v>
      </c>
      <c r="D157" s="173"/>
      <c r="E157" s="173"/>
      <c r="F157" s="71" t="s">
        <v>133</v>
      </c>
    </row>
    <row r="158" spans="1:6" s="4" customFormat="1" ht="14.25" x14ac:dyDescent="0.2">
      <c r="A158" s="173" t="s">
        <v>37</v>
      </c>
      <c r="B158" s="173"/>
      <c r="C158" s="172"/>
      <c r="D158" s="172"/>
      <c r="E158" s="172"/>
      <c r="F158" s="77" t="str">
        <f>IF(C158&gt;0,C158/D149,"")</f>
        <v/>
      </c>
    </row>
    <row r="159" spans="1:6" s="4" customFormat="1" ht="14.25" x14ac:dyDescent="0.2">
      <c r="A159" s="173"/>
      <c r="B159" s="173"/>
      <c r="C159" s="168"/>
      <c r="D159" s="168"/>
      <c r="E159" s="168"/>
      <c r="F159" s="77"/>
    </row>
    <row r="160" spans="1:6" s="4" customFormat="1" ht="14.25" x14ac:dyDescent="0.2">
      <c r="A160" s="173" t="s">
        <v>134</v>
      </c>
      <c r="B160" s="173"/>
      <c r="C160" s="168">
        <f>C161+C162</f>
        <v>0</v>
      </c>
      <c r="D160" s="168"/>
      <c r="E160" s="168"/>
      <c r="F160" s="77" t="str">
        <f>IF(C160&gt;0,C160/D149,"")</f>
        <v/>
      </c>
    </row>
    <row r="161" spans="1:6" s="4" customFormat="1" ht="14.25" x14ac:dyDescent="0.2">
      <c r="A161" s="173" t="s">
        <v>135</v>
      </c>
      <c r="B161" s="173"/>
      <c r="C161" s="172"/>
      <c r="D161" s="172"/>
      <c r="E161" s="172"/>
      <c r="F161" s="77"/>
    </row>
    <row r="162" spans="1:6" s="4" customFormat="1" ht="14.25" x14ac:dyDescent="0.2">
      <c r="A162" s="173" t="s">
        <v>136</v>
      </c>
      <c r="B162" s="173"/>
      <c r="C162" s="172"/>
      <c r="D162" s="172"/>
      <c r="E162" s="172"/>
      <c r="F162" s="77"/>
    </row>
    <row r="163" spans="1:6" s="4" customFormat="1" ht="14.25" x14ac:dyDescent="0.2">
      <c r="A163" s="173"/>
      <c r="B163" s="173"/>
      <c r="C163" s="168"/>
      <c r="D163" s="168"/>
      <c r="E163" s="168"/>
      <c r="F163" s="77"/>
    </row>
    <row r="164" spans="1:6" s="4" customFormat="1" ht="14.25" x14ac:dyDescent="0.2">
      <c r="A164" s="173" t="s">
        <v>190</v>
      </c>
      <c r="B164" s="173"/>
      <c r="C164" s="168">
        <f>C165+C167+C166</f>
        <v>0</v>
      </c>
      <c r="D164" s="168"/>
      <c r="E164" s="168"/>
      <c r="F164" s="77" t="str">
        <f>IF(C164&gt;0,C164/D149,"")</f>
        <v/>
      </c>
    </row>
    <row r="165" spans="1:6" s="4" customFormat="1" ht="14.25" x14ac:dyDescent="0.2">
      <c r="A165" s="133"/>
      <c r="B165" s="171"/>
      <c r="C165" s="172"/>
      <c r="D165" s="172"/>
      <c r="E165" s="172"/>
      <c r="F165" s="77"/>
    </row>
    <row r="166" spans="1:6" s="4" customFormat="1" ht="14.25" x14ac:dyDescent="0.2">
      <c r="A166" s="133"/>
      <c r="B166" s="171"/>
      <c r="C166" s="172"/>
      <c r="D166" s="172"/>
      <c r="E166" s="172"/>
      <c r="F166" s="77"/>
    </row>
    <row r="167" spans="1:6" s="4" customFormat="1" ht="14.25" x14ac:dyDescent="0.2">
      <c r="A167" s="133"/>
      <c r="B167" s="171"/>
      <c r="C167" s="172"/>
      <c r="D167" s="172"/>
      <c r="E167" s="172"/>
      <c r="F167" s="77"/>
    </row>
    <row r="168" spans="1:6" s="4" customFormat="1" ht="14.25" x14ac:dyDescent="0.2">
      <c r="A168" s="173"/>
      <c r="B168" s="173"/>
      <c r="C168" s="168"/>
      <c r="D168" s="168"/>
      <c r="E168" s="168"/>
      <c r="F168" s="77"/>
    </row>
    <row r="169" spans="1:6" s="4" customFormat="1" ht="14.25" x14ac:dyDescent="0.2">
      <c r="A169" s="173" t="s">
        <v>137</v>
      </c>
      <c r="B169" s="173"/>
      <c r="C169" s="174"/>
      <c r="D169" s="175"/>
      <c r="E169" s="176"/>
      <c r="F169" s="77" t="str">
        <f>IF(C169&gt;0,C169/D149,"")</f>
        <v/>
      </c>
    </row>
    <row r="170" spans="1:6" x14ac:dyDescent="0.2">
      <c r="A170" s="165"/>
      <c r="B170" s="165"/>
      <c r="C170" s="166"/>
      <c r="D170" s="166"/>
      <c r="E170" s="166"/>
      <c r="F170" s="77"/>
    </row>
    <row r="171" spans="1:6" s="4" customFormat="1" ht="15" x14ac:dyDescent="0.25">
      <c r="A171" s="167" t="s">
        <v>25</v>
      </c>
      <c r="B171" s="167"/>
      <c r="C171" s="168">
        <f>C158+C160+C164+C169</f>
        <v>0</v>
      </c>
      <c r="D171" s="168"/>
      <c r="E171" s="168"/>
      <c r="F171" s="77">
        <f>SUM(F158:F169)</f>
        <v>0</v>
      </c>
    </row>
  </sheetData>
  <sheetProtection algorithmName="SHA-512" hashValue="dV5o6siYCxLY6XfuPvTUyN1Y1IcJC1quniuMPlpN0cAc/hFeGPv+eHiATYCyrw5B2ABXygxd8atiLuBWjWkUyg==" saltValue="Ieugx/hSjid4sUceoLHryw==" spinCount="100000" sheet="1" objects="1" scenarios="1"/>
  <mergeCells count="129">
    <mergeCell ref="C8:D8"/>
    <mergeCell ref="C9:D9"/>
    <mergeCell ref="C10:D10"/>
    <mergeCell ref="C11:D11"/>
    <mergeCell ref="C12:D12"/>
    <mergeCell ref="C14:D14"/>
    <mergeCell ref="B26:C26"/>
    <mergeCell ref="B27:C27"/>
    <mergeCell ref="B28:C28"/>
    <mergeCell ref="B29:C29"/>
    <mergeCell ref="A30:E30"/>
    <mergeCell ref="C15:D15"/>
    <mergeCell ref="C16:D16"/>
    <mergeCell ref="A17:D17"/>
    <mergeCell ref="B23:C23"/>
    <mergeCell ref="B24:C24"/>
    <mergeCell ref="A50:E50"/>
    <mergeCell ref="B25:C25"/>
    <mergeCell ref="D56:E56"/>
    <mergeCell ref="D57:E57"/>
    <mergeCell ref="D58:E58"/>
    <mergeCell ref="D59:E59"/>
    <mergeCell ref="A60:E60"/>
    <mergeCell ref="B66:D66"/>
    <mergeCell ref="B67:D67"/>
    <mergeCell ref="B68:D68"/>
    <mergeCell ref="B69:D69"/>
    <mergeCell ref="B84:E84"/>
    <mergeCell ref="B85:E85"/>
    <mergeCell ref="B86:E86"/>
    <mergeCell ref="A87:E87"/>
    <mergeCell ref="A93:A94"/>
    <mergeCell ref="B93:E93"/>
    <mergeCell ref="F93:F94"/>
    <mergeCell ref="B94:E94"/>
    <mergeCell ref="B70:D70"/>
    <mergeCell ref="B71:D71"/>
    <mergeCell ref="B72:D72"/>
    <mergeCell ref="A73:E73"/>
    <mergeCell ref="B79:E79"/>
    <mergeCell ref="B80:E80"/>
    <mergeCell ref="B81:E81"/>
    <mergeCell ref="B82:E82"/>
    <mergeCell ref="B83:E83"/>
    <mergeCell ref="B95:E95"/>
    <mergeCell ref="B96:E96"/>
    <mergeCell ref="B97:E97"/>
    <mergeCell ref="B100:E100"/>
    <mergeCell ref="B101:E101"/>
    <mergeCell ref="A102:E102"/>
    <mergeCell ref="B107:E107"/>
    <mergeCell ref="B108:E108"/>
    <mergeCell ref="B110:E110"/>
    <mergeCell ref="B98:E98"/>
    <mergeCell ref="B99:E99"/>
    <mergeCell ref="B109:E109"/>
    <mergeCell ref="B111:E111"/>
    <mergeCell ref="A112:E112"/>
    <mergeCell ref="B118:E118"/>
    <mergeCell ref="B119:E119"/>
    <mergeCell ref="B120:E120"/>
    <mergeCell ref="B121:E121"/>
    <mergeCell ref="B122:E122"/>
    <mergeCell ref="B123:E123"/>
    <mergeCell ref="B124:E124"/>
    <mergeCell ref="B125:E125"/>
    <mergeCell ref="B126:E126"/>
    <mergeCell ref="B127:E127"/>
    <mergeCell ref="A128:E128"/>
    <mergeCell ref="A136:B136"/>
    <mergeCell ref="C136:E136"/>
    <mergeCell ref="A137:B137"/>
    <mergeCell ref="C137:E137"/>
    <mergeCell ref="A140:B140"/>
    <mergeCell ref="C140:E140"/>
    <mergeCell ref="A141:B141"/>
    <mergeCell ref="C141:E141"/>
    <mergeCell ref="A138:B138"/>
    <mergeCell ref="C138:E138"/>
    <mergeCell ref="A139:B139"/>
    <mergeCell ref="C139:E139"/>
    <mergeCell ref="A142:B142"/>
    <mergeCell ref="C142:E142"/>
    <mergeCell ref="A143:B143"/>
    <mergeCell ref="C143:E143"/>
    <mergeCell ref="A144:B144"/>
    <mergeCell ref="C144:E144"/>
    <mergeCell ref="A145:B145"/>
    <mergeCell ref="C145:E145"/>
    <mergeCell ref="A146:B146"/>
    <mergeCell ref="C146:E146"/>
    <mergeCell ref="A147:B147"/>
    <mergeCell ref="C147:E147"/>
    <mergeCell ref="A148:B148"/>
    <mergeCell ref="C148:E148"/>
    <mergeCell ref="C166:E166"/>
    <mergeCell ref="A149:B149"/>
    <mergeCell ref="C149:E149"/>
    <mergeCell ref="A155:B155"/>
    <mergeCell ref="A157:B157"/>
    <mergeCell ref="C157:E157"/>
    <mergeCell ref="A158:B158"/>
    <mergeCell ref="C158:E158"/>
    <mergeCell ref="A159:B159"/>
    <mergeCell ref="C159:E159"/>
    <mergeCell ref="A170:B170"/>
    <mergeCell ref="C170:E170"/>
    <mergeCell ref="A171:B171"/>
    <mergeCell ref="C171:E171"/>
    <mergeCell ref="C13:D13"/>
    <mergeCell ref="A167:B167"/>
    <mergeCell ref="C167:E167"/>
    <mergeCell ref="A168:B168"/>
    <mergeCell ref="C168:E168"/>
    <mergeCell ref="A169:B169"/>
    <mergeCell ref="A160:B160"/>
    <mergeCell ref="C160:E160"/>
    <mergeCell ref="A161:B161"/>
    <mergeCell ref="C161:E161"/>
    <mergeCell ref="A162:B162"/>
    <mergeCell ref="C162:E162"/>
    <mergeCell ref="A163:B163"/>
    <mergeCell ref="C163:E163"/>
    <mergeCell ref="C169:E169"/>
    <mergeCell ref="A164:B164"/>
    <mergeCell ref="C164:E164"/>
    <mergeCell ref="A165:B165"/>
    <mergeCell ref="C165:E165"/>
    <mergeCell ref="A166:B166"/>
  </mergeCells>
  <dataValidations count="1">
    <dataValidation type="decimal" allowBlank="1" showInputMessage="1" showErrorMessage="1" error="Vollzeitäquivalent (VZÄ) ergibt sich der Umrechnung von Teilzeitmitarbeitern zu leistenden Stunden in von Vollzeitkräften zu leistenden Stunden. Vollzeit wird dabei mit 40 Stunden angesetzt._x000a_z.B. 30 Stunden = 0,75 VZÄ" sqref="E9:E16">
      <formula1>0</formula1>
      <formula2>1</formula2>
    </dataValidation>
  </dataValidations>
  <pageMargins left="0.9055118110236221" right="0.51181102362204722" top="0.78740157480314965" bottom="0.78740157480314965" header="0.31496062992125984" footer="0.31496062992125984"/>
  <pageSetup paperSize="9" scale="95" orientation="portrait" r:id="rId1"/>
  <headerFooter>
    <oddHeader>&amp;RAnlage</oddHeader>
    <oddFooter>&amp;R&amp;8Version: 01.01.2024</oddFooter>
  </headerFooter>
  <rowBreaks count="2" manualBreakCount="2">
    <brk id="52" max="16383" man="1"/>
    <brk id="1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438150</xdr:colOff>
                    <xdr:row>31</xdr:row>
                    <xdr:rowOff>161925</xdr:rowOff>
                  </from>
                  <to>
                    <xdr:col>4</xdr:col>
                    <xdr:colOff>38100</xdr:colOff>
                    <xdr:row>33</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342900</xdr:colOff>
                    <xdr:row>31</xdr:row>
                    <xdr:rowOff>161925</xdr:rowOff>
                  </from>
                  <to>
                    <xdr:col>2</xdr:col>
                    <xdr:colOff>647700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B20" sqref="B20"/>
    </sheetView>
  </sheetViews>
  <sheetFormatPr baseColWidth="10" defaultRowHeight="12.75" x14ac:dyDescent="0.2"/>
  <cols>
    <col min="1" max="1" width="23" customWidth="1"/>
    <col min="2" max="2" width="25.7109375" customWidth="1"/>
    <col min="3" max="4" width="13.85546875" customWidth="1"/>
    <col min="5" max="5" width="13.140625" customWidth="1"/>
    <col min="6" max="7" width="12.7109375" customWidth="1"/>
    <col min="8" max="8" width="13.42578125" customWidth="1"/>
    <col min="9" max="9" width="13" customWidth="1"/>
    <col min="10" max="10" width="12.7109375" customWidth="1"/>
  </cols>
  <sheetData>
    <row r="1" spans="1:11" ht="15" x14ac:dyDescent="0.25">
      <c r="A1" s="214" t="s">
        <v>43</v>
      </c>
      <c r="B1" s="214"/>
      <c r="C1" s="214"/>
      <c r="D1" s="214"/>
      <c r="E1" s="214"/>
      <c r="F1" s="214"/>
      <c r="G1" s="214"/>
      <c r="H1" s="214"/>
      <c r="I1" s="214"/>
      <c r="J1" s="215"/>
      <c r="K1" s="215"/>
    </row>
    <row r="2" spans="1:11" ht="15" x14ac:dyDescent="0.25">
      <c r="A2" s="24"/>
      <c r="B2" s="24"/>
      <c r="D2" s="25" t="s">
        <v>42</v>
      </c>
      <c r="F2" s="18"/>
      <c r="G2" s="24"/>
      <c r="I2" s="24"/>
      <c r="J2" s="24"/>
    </row>
    <row r="5" spans="1:11" x14ac:dyDescent="0.2">
      <c r="A5" s="211"/>
      <c r="B5" s="212"/>
      <c r="C5" s="213" t="s">
        <v>36</v>
      </c>
      <c r="D5" s="213"/>
      <c r="E5" s="213"/>
      <c r="F5" s="213" t="s">
        <v>39</v>
      </c>
      <c r="G5" s="213"/>
      <c r="H5" s="213"/>
      <c r="I5" s="213"/>
      <c r="J5" s="213"/>
    </row>
    <row r="6" spans="1:11" ht="51" x14ac:dyDescent="0.2">
      <c r="A6" s="23" t="s">
        <v>34</v>
      </c>
      <c r="B6" s="23" t="s">
        <v>51</v>
      </c>
      <c r="C6" s="23" t="s">
        <v>41</v>
      </c>
      <c r="D6" s="22" t="s">
        <v>5</v>
      </c>
      <c r="E6" s="22" t="s">
        <v>35</v>
      </c>
      <c r="F6" s="22" t="s">
        <v>37</v>
      </c>
      <c r="G6" s="22" t="s">
        <v>38</v>
      </c>
      <c r="H6" s="23" t="s">
        <v>40</v>
      </c>
      <c r="I6" s="22" t="s">
        <v>35</v>
      </c>
      <c r="J6" s="23" t="s">
        <v>73</v>
      </c>
      <c r="K6" s="38" t="s">
        <v>74</v>
      </c>
    </row>
    <row r="7" spans="1:11" x14ac:dyDescent="0.2">
      <c r="A7" s="28"/>
      <c r="B7" s="28"/>
      <c r="C7" s="19"/>
      <c r="D7" s="19"/>
      <c r="E7" s="20">
        <f>C7+D7</f>
        <v>0</v>
      </c>
      <c r="F7" s="19"/>
      <c r="G7" s="19"/>
      <c r="H7" s="19"/>
      <c r="I7" s="20">
        <f>F7+G7+H7</f>
        <v>0</v>
      </c>
      <c r="J7" s="21" t="str">
        <f>IF(H7&gt;0,H7/I7,"")</f>
        <v/>
      </c>
      <c r="K7" s="22" t="str">
        <f>IF(J7="","",(IF(J7&gt;80%,"überschritten","ja")))</f>
        <v/>
      </c>
    </row>
    <row r="8" spans="1:11" x14ac:dyDescent="0.2">
      <c r="A8" s="28"/>
      <c r="B8" s="28"/>
      <c r="C8" s="19"/>
      <c r="D8" s="19"/>
      <c r="E8" s="20">
        <f t="shared" ref="E8:E32" si="0">C8+D8</f>
        <v>0</v>
      </c>
      <c r="F8" s="19"/>
      <c r="G8" s="19"/>
      <c r="H8" s="19"/>
      <c r="I8" s="20">
        <f t="shared" ref="I8:I32" si="1">F8+G8+H8</f>
        <v>0</v>
      </c>
      <c r="J8" s="21" t="str">
        <f t="shared" ref="J8:J32" si="2">IF(H8&gt;0,H8/I8,"")</f>
        <v/>
      </c>
      <c r="K8" s="22" t="str">
        <f t="shared" ref="K8:K32" si="3">IF(J8="","",(IF(J8&gt;80%,"Fördersatz überschritten","ja")))</f>
        <v/>
      </c>
    </row>
    <row r="9" spans="1:11" x14ac:dyDescent="0.2">
      <c r="A9" s="28"/>
      <c r="B9" s="28"/>
      <c r="C9" s="19"/>
      <c r="D9" s="19"/>
      <c r="E9" s="20">
        <f t="shared" si="0"/>
        <v>0</v>
      </c>
      <c r="F9" s="19"/>
      <c r="G9" s="19"/>
      <c r="H9" s="19"/>
      <c r="I9" s="20">
        <f t="shared" si="1"/>
        <v>0</v>
      </c>
      <c r="J9" s="21" t="str">
        <f t="shared" si="2"/>
        <v/>
      </c>
      <c r="K9" s="22" t="str">
        <f t="shared" si="3"/>
        <v/>
      </c>
    </row>
    <row r="10" spans="1:11" x14ac:dyDescent="0.2">
      <c r="A10" s="28"/>
      <c r="B10" s="28"/>
      <c r="C10" s="19"/>
      <c r="D10" s="19"/>
      <c r="E10" s="20">
        <f t="shared" si="0"/>
        <v>0</v>
      </c>
      <c r="F10" s="19"/>
      <c r="G10" s="19"/>
      <c r="H10" s="19"/>
      <c r="I10" s="20">
        <f t="shared" si="1"/>
        <v>0</v>
      </c>
      <c r="J10" s="21" t="str">
        <f t="shared" si="2"/>
        <v/>
      </c>
      <c r="K10" s="22" t="str">
        <f t="shared" si="3"/>
        <v/>
      </c>
    </row>
    <row r="11" spans="1:11" x14ac:dyDescent="0.2">
      <c r="A11" s="28"/>
      <c r="B11" s="28"/>
      <c r="C11" s="19"/>
      <c r="D11" s="19"/>
      <c r="E11" s="20">
        <f t="shared" si="0"/>
        <v>0</v>
      </c>
      <c r="F11" s="19"/>
      <c r="G11" s="19"/>
      <c r="H11" s="19"/>
      <c r="I11" s="20">
        <f t="shared" si="1"/>
        <v>0</v>
      </c>
      <c r="J11" s="21" t="str">
        <f t="shared" si="2"/>
        <v/>
      </c>
      <c r="K11" s="22" t="str">
        <f t="shared" si="3"/>
        <v/>
      </c>
    </row>
    <row r="12" spans="1:11" x14ac:dyDescent="0.2">
      <c r="A12" s="28"/>
      <c r="B12" s="28"/>
      <c r="C12" s="19"/>
      <c r="D12" s="19"/>
      <c r="E12" s="20">
        <f t="shared" si="0"/>
        <v>0</v>
      </c>
      <c r="F12" s="19"/>
      <c r="G12" s="19"/>
      <c r="H12" s="19"/>
      <c r="I12" s="20">
        <f t="shared" si="1"/>
        <v>0</v>
      </c>
      <c r="J12" s="21" t="str">
        <f t="shared" si="2"/>
        <v/>
      </c>
      <c r="K12" s="22" t="str">
        <f t="shared" si="3"/>
        <v/>
      </c>
    </row>
    <row r="13" spans="1:11" x14ac:dyDescent="0.2">
      <c r="A13" s="28"/>
      <c r="B13" s="28"/>
      <c r="C13" s="19"/>
      <c r="D13" s="19"/>
      <c r="E13" s="20">
        <f t="shared" si="0"/>
        <v>0</v>
      </c>
      <c r="F13" s="19"/>
      <c r="G13" s="19"/>
      <c r="H13" s="19"/>
      <c r="I13" s="20">
        <f t="shared" si="1"/>
        <v>0</v>
      </c>
      <c r="J13" s="21" t="str">
        <f t="shared" si="2"/>
        <v/>
      </c>
      <c r="K13" s="22" t="str">
        <f t="shared" si="3"/>
        <v/>
      </c>
    </row>
    <row r="14" spans="1:11" x14ac:dyDescent="0.2">
      <c r="A14" s="28"/>
      <c r="B14" s="28"/>
      <c r="C14" s="19"/>
      <c r="D14" s="19"/>
      <c r="E14" s="20">
        <f t="shared" si="0"/>
        <v>0</v>
      </c>
      <c r="F14" s="19"/>
      <c r="G14" s="19"/>
      <c r="H14" s="19"/>
      <c r="I14" s="20">
        <f t="shared" si="1"/>
        <v>0</v>
      </c>
      <c r="J14" s="21" t="str">
        <f t="shared" si="2"/>
        <v/>
      </c>
      <c r="K14" s="22" t="str">
        <f t="shared" si="3"/>
        <v/>
      </c>
    </row>
    <row r="15" spans="1:11" x14ac:dyDescent="0.2">
      <c r="A15" s="28"/>
      <c r="B15" s="28"/>
      <c r="C15" s="19"/>
      <c r="D15" s="19"/>
      <c r="E15" s="20">
        <f t="shared" si="0"/>
        <v>0</v>
      </c>
      <c r="F15" s="19"/>
      <c r="G15" s="19"/>
      <c r="H15" s="19"/>
      <c r="I15" s="20">
        <f t="shared" si="1"/>
        <v>0</v>
      </c>
      <c r="J15" s="21" t="str">
        <f t="shared" si="2"/>
        <v/>
      </c>
      <c r="K15" s="22" t="str">
        <f t="shared" si="3"/>
        <v/>
      </c>
    </row>
    <row r="16" spans="1:11" x14ac:dyDescent="0.2">
      <c r="A16" s="28"/>
      <c r="B16" s="28"/>
      <c r="C16" s="19"/>
      <c r="D16" s="19"/>
      <c r="E16" s="20">
        <f t="shared" si="0"/>
        <v>0</v>
      </c>
      <c r="F16" s="19"/>
      <c r="G16" s="19"/>
      <c r="H16" s="19"/>
      <c r="I16" s="20">
        <f t="shared" si="1"/>
        <v>0</v>
      </c>
      <c r="J16" s="21" t="str">
        <f t="shared" si="2"/>
        <v/>
      </c>
      <c r="K16" s="22" t="str">
        <f t="shared" si="3"/>
        <v/>
      </c>
    </row>
    <row r="17" spans="1:11" x14ac:dyDescent="0.2">
      <c r="A17" s="28"/>
      <c r="B17" s="28"/>
      <c r="C17" s="19"/>
      <c r="D17" s="19"/>
      <c r="E17" s="20">
        <f t="shared" si="0"/>
        <v>0</v>
      </c>
      <c r="F17" s="19"/>
      <c r="G17" s="19"/>
      <c r="H17" s="19"/>
      <c r="I17" s="20">
        <f t="shared" si="1"/>
        <v>0</v>
      </c>
      <c r="J17" s="21" t="str">
        <f t="shared" si="2"/>
        <v/>
      </c>
      <c r="K17" s="22" t="str">
        <f t="shared" si="3"/>
        <v/>
      </c>
    </row>
    <row r="18" spans="1:11" x14ac:dyDescent="0.2">
      <c r="A18" s="28"/>
      <c r="B18" s="28"/>
      <c r="C18" s="19"/>
      <c r="D18" s="19"/>
      <c r="E18" s="20">
        <f t="shared" si="0"/>
        <v>0</v>
      </c>
      <c r="F18" s="19"/>
      <c r="G18" s="19"/>
      <c r="H18" s="19"/>
      <c r="I18" s="20">
        <f t="shared" si="1"/>
        <v>0</v>
      </c>
      <c r="J18" s="21" t="str">
        <f t="shared" si="2"/>
        <v/>
      </c>
      <c r="K18" s="22" t="str">
        <f t="shared" si="3"/>
        <v/>
      </c>
    </row>
    <row r="19" spans="1:11" x14ac:dyDescent="0.2">
      <c r="A19" s="28"/>
      <c r="B19" s="28"/>
      <c r="C19" s="19"/>
      <c r="D19" s="19"/>
      <c r="E19" s="20">
        <f t="shared" si="0"/>
        <v>0</v>
      </c>
      <c r="F19" s="19"/>
      <c r="G19" s="19"/>
      <c r="H19" s="19"/>
      <c r="I19" s="20">
        <f t="shared" si="1"/>
        <v>0</v>
      </c>
      <c r="J19" s="21" t="str">
        <f t="shared" si="2"/>
        <v/>
      </c>
      <c r="K19" s="22" t="str">
        <f t="shared" si="3"/>
        <v/>
      </c>
    </row>
    <row r="20" spans="1:11" x14ac:dyDescent="0.2">
      <c r="A20" s="28"/>
      <c r="B20" s="28"/>
      <c r="C20" s="19"/>
      <c r="D20" s="19"/>
      <c r="E20" s="20">
        <f t="shared" si="0"/>
        <v>0</v>
      </c>
      <c r="F20" s="19"/>
      <c r="G20" s="19"/>
      <c r="H20" s="19"/>
      <c r="I20" s="20">
        <f t="shared" si="1"/>
        <v>0</v>
      </c>
      <c r="J20" s="21" t="str">
        <f t="shared" si="2"/>
        <v/>
      </c>
      <c r="K20" s="22" t="str">
        <f t="shared" si="3"/>
        <v/>
      </c>
    </row>
    <row r="21" spans="1:11" x14ac:dyDescent="0.2">
      <c r="A21" s="28"/>
      <c r="B21" s="28"/>
      <c r="C21" s="19"/>
      <c r="D21" s="19"/>
      <c r="E21" s="20">
        <f t="shared" si="0"/>
        <v>0</v>
      </c>
      <c r="F21" s="19"/>
      <c r="G21" s="19"/>
      <c r="H21" s="19"/>
      <c r="I21" s="20">
        <f t="shared" si="1"/>
        <v>0</v>
      </c>
      <c r="J21" s="21" t="str">
        <f t="shared" si="2"/>
        <v/>
      </c>
      <c r="K21" s="22" t="str">
        <f t="shared" si="3"/>
        <v/>
      </c>
    </row>
    <row r="22" spans="1:11" x14ac:dyDescent="0.2">
      <c r="A22" s="28"/>
      <c r="B22" s="28"/>
      <c r="C22" s="19"/>
      <c r="D22" s="19"/>
      <c r="E22" s="20">
        <f t="shared" si="0"/>
        <v>0</v>
      </c>
      <c r="F22" s="19"/>
      <c r="G22" s="19"/>
      <c r="H22" s="19"/>
      <c r="I22" s="20">
        <f t="shared" si="1"/>
        <v>0</v>
      </c>
      <c r="J22" s="21" t="str">
        <f t="shared" si="2"/>
        <v/>
      </c>
      <c r="K22" s="22" t="str">
        <f t="shared" si="3"/>
        <v/>
      </c>
    </row>
    <row r="23" spans="1:11" x14ac:dyDescent="0.2">
      <c r="A23" s="28"/>
      <c r="B23" s="28"/>
      <c r="C23" s="19"/>
      <c r="D23" s="19"/>
      <c r="E23" s="20">
        <f t="shared" si="0"/>
        <v>0</v>
      </c>
      <c r="F23" s="19"/>
      <c r="G23" s="19"/>
      <c r="H23" s="19"/>
      <c r="I23" s="20">
        <f t="shared" si="1"/>
        <v>0</v>
      </c>
      <c r="J23" s="21" t="str">
        <f t="shared" si="2"/>
        <v/>
      </c>
      <c r="K23" s="22" t="str">
        <f t="shared" si="3"/>
        <v/>
      </c>
    </row>
    <row r="24" spans="1:11" x14ac:dyDescent="0.2">
      <c r="A24" s="28"/>
      <c r="B24" s="28"/>
      <c r="C24" s="19"/>
      <c r="D24" s="19"/>
      <c r="E24" s="20">
        <f t="shared" si="0"/>
        <v>0</v>
      </c>
      <c r="F24" s="19"/>
      <c r="G24" s="19"/>
      <c r="H24" s="19"/>
      <c r="I24" s="20">
        <f t="shared" si="1"/>
        <v>0</v>
      </c>
      <c r="J24" s="21" t="str">
        <f t="shared" si="2"/>
        <v/>
      </c>
      <c r="K24" s="22" t="str">
        <f t="shared" si="3"/>
        <v/>
      </c>
    </row>
    <row r="25" spans="1:11" x14ac:dyDescent="0.2">
      <c r="A25" s="28"/>
      <c r="B25" s="28"/>
      <c r="C25" s="19"/>
      <c r="D25" s="19"/>
      <c r="E25" s="20">
        <f t="shared" si="0"/>
        <v>0</v>
      </c>
      <c r="F25" s="19"/>
      <c r="G25" s="19"/>
      <c r="H25" s="19"/>
      <c r="I25" s="20">
        <f t="shared" si="1"/>
        <v>0</v>
      </c>
      <c r="J25" s="21" t="str">
        <f t="shared" si="2"/>
        <v/>
      </c>
      <c r="K25" s="22" t="str">
        <f t="shared" si="3"/>
        <v/>
      </c>
    </row>
    <row r="26" spans="1:11" x14ac:dyDescent="0.2">
      <c r="A26" s="28"/>
      <c r="B26" s="28"/>
      <c r="C26" s="19"/>
      <c r="D26" s="19"/>
      <c r="E26" s="20">
        <f t="shared" si="0"/>
        <v>0</v>
      </c>
      <c r="F26" s="19"/>
      <c r="G26" s="19"/>
      <c r="H26" s="19"/>
      <c r="I26" s="20">
        <f t="shared" si="1"/>
        <v>0</v>
      </c>
      <c r="J26" s="21" t="str">
        <f t="shared" si="2"/>
        <v/>
      </c>
      <c r="K26" s="22" t="str">
        <f t="shared" si="3"/>
        <v/>
      </c>
    </row>
    <row r="27" spans="1:11" x14ac:dyDescent="0.2">
      <c r="A27" s="28"/>
      <c r="B27" s="28"/>
      <c r="C27" s="19"/>
      <c r="D27" s="19"/>
      <c r="E27" s="20">
        <f t="shared" si="0"/>
        <v>0</v>
      </c>
      <c r="F27" s="19"/>
      <c r="G27" s="19"/>
      <c r="H27" s="19"/>
      <c r="I27" s="20">
        <f t="shared" si="1"/>
        <v>0</v>
      </c>
      <c r="J27" s="21" t="str">
        <f t="shared" si="2"/>
        <v/>
      </c>
      <c r="K27" s="22" t="str">
        <f t="shared" si="3"/>
        <v/>
      </c>
    </row>
    <row r="28" spans="1:11" x14ac:dyDescent="0.2">
      <c r="A28" s="28"/>
      <c r="B28" s="28"/>
      <c r="C28" s="19"/>
      <c r="D28" s="19"/>
      <c r="E28" s="20">
        <f t="shared" si="0"/>
        <v>0</v>
      </c>
      <c r="F28" s="19"/>
      <c r="G28" s="19"/>
      <c r="H28" s="19"/>
      <c r="I28" s="20">
        <f t="shared" si="1"/>
        <v>0</v>
      </c>
      <c r="J28" s="21" t="str">
        <f t="shared" si="2"/>
        <v/>
      </c>
      <c r="K28" s="22" t="str">
        <f t="shared" si="3"/>
        <v/>
      </c>
    </row>
    <row r="29" spans="1:11" x14ac:dyDescent="0.2">
      <c r="A29" s="28"/>
      <c r="B29" s="28"/>
      <c r="C29" s="19"/>
      <c r="D29" s="19"/>
      <c r="E29" s="20">
        <f t="shared" si="0"/>
        <v>0</v>
      </c>
      <c r="F29" s="19"/>
      <c r="G29" s="19"/>
      <c r="H29" s="19"/>
      <c r="I29" s="20">
        <f t="shared" si="1"/>
        <v>0</v>
      </c>
      <c r="J29" s="21" t="str">
        <f t="shared" si="2"/>
        <v/>
      </c>
      <c r="K29" s="22" t="str">
        <f t="shared" si="3"/>
        <v/>
      </c>
    </row>
    <row r="30" spans="1:11" x14ac:dyDescent="0.2">
      <c r="A30" s="28"/>
      <c r="B30" s="28"/>
      <c r="C30" s="19"/>
      <c r="D30" s="19"/>
      <c r="E30" s="20">
        <f t="shared" si="0"/>
        <v>0</v>
      </c>
      <c r="F30" s="19"/>
      <c r="G30" s="19"/>
      <c r="H30" s="19"/>
      <c r="I30" s="20">
        <f t="shared" si="1"/>
        <v>0</v>
      </c>
      <c r="J30" s="21" t="str">
        <f t="shared" si="2"/>
        <v/>
      </c>
      <c r="K30" s="22" t="str">
        <f t="shared" si="3"/>
        <v/>
      </c>
    </row>
    <row r="31" spans="1:11" x14ac:dyDescent="0.2">
      <c r="A31" s="28"/>
      <c r="B31" s="28"/>
      <c r="C31" s="19"/>
      <c r="D31" s="19"/>
      <c r="E31" s="20">
        <f t="shared" si="0"/>
        <v>0</v>
      </c>
      <c r="F31" s="19"/>
      <c r="G31" s="19"/>
      <c r="H31" s="19"/>
      <c r="I31" s="20">
        <f t="shared" si="1"/>
        <v>0</v>
      </c>
      <c r="J31" s="21" t="str">
        <f t="shared" si="2"/>
        <v/>
      </c>
      <c r="K31" s="22" t="str">
        <f t="shared" si="3"/>
        <v/>
      </c>
    </row>
    <row r="32" spans="1:11" x14ac:dyDescent="0.2">
      <c r="A32" s="28"/>
      <c r="B32" s="28"/>
      <c r="C32" s="19"/>
      <c r="D32" s="19"/>
      <c r="E32" s="20">
        <f t="shared" si="0"/>
        <v>0</v>
      </c>
      <c r="F32" s="19"/>
      <c r="G32" s="19"/>
      <c r="H32" s="19"/>
      <c r="I32" s="20">
        <f t="shared" si="1"/>
        <v>0</v>
      </c>
      <c r="J32" s="21" t="str">
        <f t="shared" si="2"/>
        <v/>
      </c>
      <c r="K32" s="22" t="str">
        <f t="shared" si="3"/>
        <v/>
      </c>
    </row>
    <row r="33" spans="1:9" x14ac:dyDescent="0.2">
      <c r="A33" s="17"/>
      <c r="B33" s="17"/>
    </row>
    <row r="34" spans="1:9" x14ac:dyDescent="0.2">
      <c r="C34" s="30">
        <f t="shared" ref="C34:I34" si="4">SUM(C7:C32)</f>
        <v>0</v>
      </c>
      <c r="D34" s="30">
        <f t="shared" si="4"/>
        <v>0</v>
      </c>
      <c r="E34" s="30">
        <f t="shared" si="4"/>
        <v>0</v>
      </c>
      <c r="F34" s="30">
        <f t="shared" si="4"/>
        <v>0</v>
      </c>
      <c r="G34" s="30">
        <f t="shared" si="4"/>
        <v>0</v>
      </c>
      <c r="H34" s="30">
        <f t="shared" si="4"/>
        <v>0</v>
      </c>
      <c r="I34" s="30">
        <f t="shared" si="4"/>
        <v>0</v>
      </c>
    </row>
  </sheetData>
  <sheetProtection algorithmName="SHA-512" hashValue="YlTcuerbPeEqQY0B6XXaW/YcuFZWEQ95O0pR0NofL2EAZ5lhU9bnAZFqbMRUctSFj4WQGuyeKTPqFBnR3WjMcg==" saltValue="zGnxI/zU2LT1P+ch3U3nqw==" spinCount="100000" sheet="1" objects="1" scenarios="1" selectLockedCells="1"/>
  <mergeCells count="4">
    <mergeCell ref="A5:B5"/>
    <mergeCell ref="C5:E5"/>
    <mergeCell ref="F5:J5"/>
    <mergeCell ref="A1:K1"/>
  </mergeCells>
  <phoneticPr fontId="0" type="noConversion"/>
  <pageMargins left="0.31496062992125984" right="0.27559055118110237" top="0.74803149606299213" bottom="0.78740157480314965" header="0.51181102362204722" footer="0.51181102362204722"/>
  <pageSetup paperSize="9" scale="85" orientation="landscape" r:id="rId1"/>
  <headerFooter alignWithMargins="0">
    <oddFooter>&amp;R&amp;9Seite: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4"/>
  <sheetViews>
    <sheetView showGridLines="0" workbookViewId="0">
      <selection activeCell="B1" sqref="B1"/>
    </sheetView>
  </sheetViews>
  <sheetFormatPr baseColWidth="10" defaultRowHeight="14.25" x14ac:dyDescent="0.2"/>
  <cols>
    <col min="1" max="1" width="4.28515625" style="4" customWidth="1"/>
    <col min="2" max="2" width="9.7109375" style="4" customWidth="1"/>
    <col min="3" max="3" width="9.28515625" style="4" customWidth="1"/>
    <col min="4" max="4" width="10.42578125" style="4" customWidth="1"/>
    <col min="5" max="5" width="13.5703125" style="4" customWidth="1"/>
    <col min="6" max="6" width="22.28515625" style="4" customWidth="1"/>
    <col min="7" max="7" width="19.140625" style="4" customWidth="1"/>
    <col min="8" max="16384" width="11.42578125" style="4"/>
  </cols>
  <sheetData>
    <row r="1" spans="1:6" ht="15" x14ac:dyDescent="0.25">
      <c r="A1" s="26" t="s">
        <v>31</v>
      </c>
    </row>
    <row r="2" spans="1:6" ht="6" customHeight="1" x14ac:dyDescent="0.2"/>
    <row r="3" spans="1:6" x14ac:dyDescent="0.2">
      <c r="A3" s="4" t="s">
        <v>6</v>
      </c>
    </row>
    <row r="5" spans="1:6" ht="15" x14ac:dyDescent="0.25">
      <c r="D5" s="216">
        <f>Antrag!C81</f>
        <v>0</v>
      </c>
      <c r="E5" s="217"/>
      <c r="F5" s="3" t="s">
        <v>21</v>
      </c>
    </row>
    <row r="6" spans="1:6" ht="19.5" customHeight="1" x14ac:dyDescent="0.2"/>
    <row r="7" spans="1:6" x14ac:dyDescent="0.2">
      <c r="A7" s="4" t="s">
        <v>7</v>
      </c>
    </row>
    <row r="8" spans="1:6" ht="9.75" customHeight="1" x14ac:dyDescent="0.2"/>
    <row r="9" spans="1:6" x14ac:dyDescent="0.2">
      <c r="A9" s="4" t="s">
        <v>52</v>
      </c>
      <c r="B9" s="4" t="s">
        <v>168</v>
      </c>
    </row>
    <row r="11" spans="1:6" x14ac:dyDescent="0.2">
      <c r="A11" s="4" t="s">
        <v>52</v>
      </c>
      <c r="B11" s="4" t="s">
        <v>48</v>
      </c>
    </row>
    <row r="12" spans="1:6" x14ac:dyDescent="0.2">
      <c r="B12" s="4" t="s">
        <v>8</v>
      </c>
    </row>
    <row r="13" spans="1:6" x14ac:dyDescent="0.2">
      <c r="B13" s="4" t="s">
        <v>9</v>
      </c>
    </row>
    <row r="15" spans="1:6" x14ac:dyDescent="0.2">
      <c r="A15" s="4" t="s">
        <v>169</v>
      </c>
      <c r="B15" s="4" t="s">
        <v>176</v>
      </c>
    </row>
    <row r="16" spans="1:6" x14ac:dyDescent="0.2">
      <c r="B16" s="4" t="s">
        <v>177</v>
      </c>
    </row>
    <row r="18" spans="1:7" x14ac:dyDescent="0.2">
      <c r="A18" s="4" t="s">
        <v>52</v>
      </c>
      <c r="B18" s="4" t="s">
        <v>10</v>
      </c>
    </row>
    <row r="19" spans="1:7" x14ac:dyDescent="0.2">
      <c r="B19" s="4" t="s">
        <v>56</v>
      </c>
    </row>
    <row r="20" spans="1:7" x14ac:dyDescent="0.2">
      <c r="B20" s="4" t="s">
        <v>191</v>
      </c>
    </row>
    <row r="22" spans="1:7" x14ac:dyDescent="0.2">
      <c r="A22" s="4" t="s">
        <v>169</v>
      </c>
      <c r="B22" s="4" t="s">
        <v>182</v>
      </c>
    </row>
    <row r="23" spans="1:7" x14ac:dyDescent="0.2">
      <c r="B23" s="4" t="s">
        <v>181</v>
      </c>
    </row>
    <row r="25" spans="1:7" x14ac:dyDescent="0.2">
      <c r="A25" s="4" t="s">
        <v>169</v>
      </c>
      <c r="B25" s="4" t="s">
        <v>179</v>
      </c>
    </row>
    <row r="26" spans="1:7" x14ac:dyDescent="0.2">
      <c r="B26" s="4" t="s">
        <v>178</v>
      </c>
    </row>
    <row r="27" spans="1:7" x14ac:dyDescent="0.2">
      <c r="C27" s="4" t="s">
        <v>170</v>
      </c>
    </row>
    <row r="28" spans="1:7" x14ac:dyDescent="0.2">
      <c r="C28" s="4" t="s">
        <v>171</v>
      </c>
    </row>
    <row r="29" spans="1:7" x14ac:dyDescent="0.2">
      <c r="C29" s="4" t="s">
        <v>172</v>
      </c>
      <c r="E29" s="220"/>
      <c r="F29" s="221"/>
      <c r="G29" s="222"/>
    </row>
    <row r="31" spans="1:7" x14ac:dyDescent="0.2">
      <c r="A31" s="4" t="s">
        <v>169</v>
      </c>
      <c r="B31" s="4" t="s">
        <v>180</v>
      </c>
    </row>
    <row r="32" spans="1:7" x14ac:dyDescent="0.2">
      <c r="C32" s="4" t="s">
        <v>173</v>
      </c>
    </row>
    <row r="33" spans="1:7" x14ac:dyDescent="0.2">
      <c r="C33" s="4" t="s">
        <v>174</v>
      </c>
    </row>
    <row r="34" spans="1:7" x14ac:dyDescent="0.2">
      <c r="C34" s="4" t="s">
        <v>175</v>
      </c>
    </row>
    <row r="36" spans="1:7" x14ac:dyDescent="0.2">
      <c r="A36" s="4" t="s">
        <v>52</v>
      </c>
      <c r="B36" s="4" t="s">
        <v>49</v>
      </c>
    </row>
    <row r="37" spans="1:7" x14ac:dyDescent="0.2">
      <c r="B37" s="4" t="s">
        <v>50</v>
      </c>
    </row>
    <row r="39" spans="1:7" x14ac:dyDescent="0.2">
      <c r="A39" s="4" t="s">
        <v>52</v>
      </c>
      <c r="B39" s="4" t="s">
        <v>11</v>
      </c>
    </row>
    <row r="40" spans="1:7" x14ac:dyDescent="0.2">
      <c r="B40" s="4" t="s">
        <v>12</v>
      </c>
    </row>
    <row r="42" spans="1:7" x14ac:dyDescent="0.2">
      <c r="A42" s="4" t="s">
        <v>52</v>
      </c>
      <c r="B42" s="4" t="s">
        <v>192</v>
      </c>
    </row>
    <row r="43" spans="1:7" x14ac:dyDescent="0.2">
      <c r="B43" s="4" t="s">
        <v>161</v>
      </c>
    </row>
    <row r="44" spans="1:7" x14ac:dyDescent="0.2">
      <c r="B44" s="4" t="s">
        <v>22</v>
      </c>
    </row>
    <row r="47" spans="1:7" x14ac:dyDescent="0.2">
      <c r="A47" s="16" t="s">
        <v>58</v>
      </c>
    </row>
    <row r="48" spans="1:7" ht="57" customHeight="1" x14ac:dyDescent="0.2">
      <c r="B48" s="218" t="s">
        <v>75</v>
      </c>
      <c r="C48" s="218"/>
      <c r="D48" s="218"/>
      <c r="E48" s="218"/>
      <c r="F48" s="218"/>
      <c r="G48" s="218"/>
    </row>
    <row r="49" spans="1:7" x14ac:dyDescent="0.2">
      <c r="B49" s="29"/>
      <c r="C49" s="29"/>
      <c r="D49" s="29"/>
      <c r="E49" s="29"/>
      <c r="F49" s="29"/>
      <c r="G49" s="29"/>
    </row>
    <row r="50" spans="1:7" ht="57" customHeight="1" x14ac:dyDescent="0.2">
      <c r="B50" s="218" t="s">
        <v>76</v>
      </c>
      <c r="C50" s="218"/>
      <c r="D50" s="218"/>
      <c r="E50" s="218"/>
      <c r="F50" s="218"/>
      <c r="G50" s="218"/>
    </row>
    <row r="51" spans="1:7" x14ac:dyDescent="0.2">
      <c r="B51" s="29"/>
      <c r="C51" s="29"/>
      <c r="D51" s="29"/>
      <c r="E51" s="29"/>
      <c r="F51" s="29"/>
      <c r="G51" s="29"/>
    </row>
    <row r="52" spans="1:7" x14ac:dyDescent="0.2">
      <c r="B52" s="29"/>
      <c r="C52" s="29"/>
      <c r="D52" s="29"/>
      <c r="E52" s="29"/>
      <c r="F52" s="29"/>
      <c r="G52" s="29"/>
    </row>
    <row r="53" spans="1:7" x14ac:dyDescent="0.2">
      <c r="B53" s="29"/>
      <c r="C53" s="29"/>
      <c r="D53" s="29"/>
      <c r="E53" s="29"/>
      <c r="F53" s="29"/>
      <c r="G53" s="29"/>
    </row>
    <row r="55" spans="1:7" x14ac:dyDescent="0.2">
      <c r="A55" s="5"/>
      <c r="B55" s="5"/>
      <c r="C55" s="5"/>
      <c r="D55" s="5"/>
      <c r="F55" s="1"/>
      <c r="G55" s="27"/>
    </row>
    <row r="56" spans="1:7" x14ac:dyDescent="0.2">
      <c r="A56" s="4" t="s">
        <v>13</v>
      </c>
      <c r="G56" s="4" t="s">
        <v>14</v>
      </c>
    </row>
    <row r="57" spans="1:7" x14ac:dyDescent="0.2">
      <c r="A57" s="4" t="s">
        <v>15</v>
      </c>
    </row>
    <row r="59" spans="1:7" x14ac:dyDescent="0.2">
      <c r="F59" s="6"/>
      <c r="G59" s="7"/>
    </row>
    <row r="60" spans="1:7" x14ac:dyDescent="0.2">
      <c r="A60" s="219"/>
      <c r="B60" s="219"/>
      <c r="C60" s="219"/>
      <c r="D60" s="219"/>
      <c r="F60" s="8"/>
      <c r="G60" s="9"/>
    </row>
    <row r="61" spans="1:7" x14ac:dyDescent="0.2">
      <c r="A61" s="4" t="s">
        <v>57</v>
      </c>
      <c r="F61" s="8"/>
      <c r="G61" s="9"/>
    </row>
    <row r="62" spans="1:7" x14ac:dyDescent="0.2">
      <c r="F62" s="8"/>
      <c r="G62" s="9"/>
    </row>
    <row r="63" spans="1:7" x14ac:dyDescent="0.2">
      <c r="F63" s="10"/>
      <c r="G63" s="11"/>
    </row>
    <row r="64" spans="1:7" x14ac:dyDescent="0.2">
      <c r="G64" s="4" t="s">
        <v>16</v>
      </c>
    </row>
  </sheetData>
  <sheetProtection algorithmName="SHA-512" hashValue="VDPqmIefFpF8nLnwaqCgZ9QSCBdREJAfcsHi6Gcr6eDS4U7R6izJ8jt67u4lLXWOXBVmvt4etY1hSRiH/qnJvQ==" saltValue="8ysjNhIry1rh/HwtDbUspQ==" spinCount="100000" sheet="1" objects="1" scenarios="1"/>
  <mergeCells count="5">
    <mergeCell ref="D5:E5"/>
    <mergeCell ref="B48:G48"/>
    <mergeCell ref="B50:G50"/>
    <mergeCell ref="A60:D60"/>
    <mergeCell ref="E29:G29"/>
  </mergeCells>
  <phoneticPr fontId="0" type="noConversion"/>
  <pageMargins left="0.82677165354330717" right="0.55118110236220474" top="0.78740157480314965" bottom="0.7480314960629921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200025</xdr:colOff>
                    <xdr:row>30</xdr:row>
                    <xdr:rowOff>152400</xdr:rowOff>
                  </from>
                  <to>
                    <xdr:col>1</xdr:col>
                    <xdr:colOff>504825</xdr:colOff>
                    <xdr:row>32</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200025</xdr:colOff>
                    <xdr:row>31</xdr:row>
                    <xdr:rowOff>152400</xdr:rowOff>
                  </from>
                  <to>
                    <xdr:col>1</xdr:col>
                    <xdr:colOff>504825</xdr:colOff>
                    <xdr:row>33</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200025</xdr:colOff>
                    <xdr:row>25</xdr:row>
                    <xdr:rowOff>171450</xdr:rowOff>
                  </from>
                  <to>
                    <xdr:col>1</xdr:col>
                    <xdr:colOff>504825</xdr:colOff>
                    <xdr:row>27</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200025</xdr:colOff>
                    <xdr:row>26</xdr:row>
                    <xdr:rowOff>152400</xdr:rowOff>
                  </from>
                  <to>
                    <xdr:col>1</xdr:col>
                    <xdr:colOff>504825</xdr:colOff>
                    <xdr:row>28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Antrag</vt:lpstr>
      <vt:lpstr>Finanzierungsplan</vt:lpstr>
      <vt:lpstr>Aufgliederung Einzelanträge</vt:lpstr>
      <vt:lpstr>Erklärung, Unterschrift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Waterstradt, Jana</cp:lastModifiedBy>
  <cp:lastPrinted>2023-07-26T08:24:20Z</cp:lastPrinted>
  <dcterms:created xsi:type="dcterms:W3CDTF">2010-09-22T16:55:03Z</dcterms:created>
  <dcterms:modified xsi:type="dcterms:W3CDTF">2023-07-26T08:24:40Z</dcterms:modified>
</cp:coreProperties>
</file>